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1475" windowHeight="5895"/>
  </bookViews>
  <sheets>
    <sheet name="DD" sheetId="2" r:id="rId1"/>
    <sheet name="Pet Farmers" sheetId="4" r:id="rId2"/>
    <sheet name="Buffers" sheetId="1" r:id="rId3"/>
    <sheet name="Tanks" sheetId="5" r:id="rId4"/>
    <sheet name="Melee DPS" sheetId="6" r:id="rId5"/>
    <sheet name="Ranged DPS" sheetId="7" r:id="rId6"/>
  </sheets>
  <calcPr calcId="145621"/>
</workbook>
</file>

<file path=xl/calcChain.xml><?xml version="1.0" encoding="utf-8"?>
<calcChain xmlns="http://schemas.openxmlformats.org/spreadsheetml/2006/main">
  <c r="C3" i="2" l="1"/>
  <c r="K16" i="2" l="1"/>
  <c r="D11" i="2"/>
  <c r="D16" i="2"/>
  <c r="C16" i="2"/>
  <c r="D3" i="2"/>
  <c r="M12" i="6"/>
  <c r="H14" i="6"/>
  <c r="H8" i="6"/>
  <c r="G12" i="6"/>
  <c r="E12" i="6"/>
  <c r="B31" i="6"/>
  <c r="B3" i="6"/>
  <c r="B8" i="6"/>
  <c r="K3" i="2"/>
  <c r="J3" i="2"/>
</calcChain>
</file>

<file path=xl/sharedStrings.xml><?xml version="1.0" encoding="utf-8"?>
<sst xmlns="http://schemas.openxmlformats.org/spreadsheetml/2006/main" count="240" uniqueCount="163">
  <si>
    <t>Cleric</t>
  </si>
  <si>
    <t>Shaman</t>
  </si>
  <si>
    <t>Strength</t>
  </si>
  <si>
    <t>Constitution</t>
  </si>
  <si>
    <t>Dexterity</t>
  </si>
  <si>
    <t>Strength/Constitution</t>
  </si>
  <si>
    <t>Dexterity/Quickness</t>
  </si>
  <si>
    <t>Health Regeneration</t>
  </si>
  <si>
    <t>Acuity</t>
  </si>
  <si>
    <t>Body Resist</t>
  </si>
  <si>
    <t>Spirit Resist</t>
  </si>
  <si>
    <t>Energy Resist</t>
  </si>
  <si>
    <t>Defensive Proc</t>
  </si>
  <si>
    <t>PBAoE Int</t>
  </si>
  <si>
    <t>PBAoE Str/Con</t>
  </si>
  <si>
    <t>PBAoE Dex/Qui</t>
  </si>
  <si>
    <t>Druid</t>
  </si>
  <si>
    <t>DPS</t>
  </si>
  <si>
    <t>Combat Speed</t>
  </si>
  <si>
    <t>Heat Resist</t>
  </si>
  <si>
    <t>Cold Resist</t>
  </si>
  <si>
    <t>Matter Resist</t>
  </si>
  <si>
    <t>Fatigue Regeneration</t>
  </si>
  <si>
    <t>Armor Factor</t>
  </si>
  <si>
    <t>Pet Ability</t>
  </si>
  <si>
    <t>Damage Shield</t>
  </si>
  <si>
    <t>Damage Shield (Focus)</t>
  </si>
  <si>
    <t>Offensive Proc</t>
  </si>
  <si>
    <t>Mesmerisation Dampening</t>
  </si>
  <si>
    <t>Cabalist (Spirit)</t>
  </si>
  <si>
    <t>Cabalist (Matter)</t>
  </si>
  <si>
    <t>Movement Speed</t>
  </si>
  <si>
    <t>Enchanter (Enchantment)</t>
  </si>
  <si>
    <t>Enchanter (Moon)</t>
  </si>
  <si>
    <t>Piercing Magic</t>
  </si>
  <si>
    <t>Sorcerer (39 Body/37 Mind)</t>
  </si>
  <si>
    <t>DD</t>
  </si>
  <si>
    <t>Lifedrain</t>
  </si>
  <si>
    <t>Root</t>
  </si>
  <si>
    <t>Speed</t>
  </si>
  <si>
    <t>Power Regen</t>
  </si>
  <si>
    <t>Debuff (Str/Con)</t>
  </si>
  <si>
    <t>Debuff (Dex/Qui)</t>
  </si>
  <si>
    <t>Shield</t>
  </si>
  <si>
    <t>Absorb</t>
  </si>
  <si>
    <t>Root (AoE)</t>
  </si>
  <si>
    <t>Debuff (Str)</t>
  </si>
  <si>
    <t>Debuff (Dex)</t>
  </si>
  <si>
    <t>Confusion</t>
  </si>
  <si>
    <t>Remove Mesmerisation</t>
  </si>
  <si>
    <t>Charm</t>
  </si>
  <si>
    <t>Nearsight</t>
  </si>
  <si>
    <t>Eldritch (47 Light/26 Mana)</t>
  </si>
  <si>
    <t>Stun</t>
  </si>
  <si>
    <t>Disease (AoE)</t>
  </si>
  <si>
    <t>Bladeturn</t>
  </si>
  <si>
    <t>Debuff (Combat Speed)</t>
  </si>
  <si>
    <t>* Sorcerer has a bolt-range AoE mez</t>
  </si>
  <si>
    <t>* Bonedancer has a 4 second cooldown instant lifedrain</t>
  </si>
  <si>
    <t>AoE DoT</t>
  </si>
  <si>
    <t>PB AoE</t>
  </si>
  <si>
    <t>Paladin</t>
  </si>
  <si>
    <t>DD (Instant)</t>
  </si>
  <si>
    <t>Friar</t>
  </si>
  <si>
    <t>Evade</t>
  </si>
  <si>
    <t>Fatigue Reduction</t>
  </si>
  <si>
    <t>Absorption Factor</t>
  </si>
  <si>
    <t>Damage Add</t>
  </si>
  <si>
    <t>x2</t>
  </si>
  <si>
    <t>Self Buffs</t>
  </si>
  <si>
    <t>Healer</t>
  </si>
  <si>
    <t>Fatigue Regeration</t>
  </si>
  <si>
    <t>Group Buffs</t>
  </si>
  <si>
    <t>Warden</t>
  </si>
  <si>
    <t>Spiritmaster (Summoning)</t>
  </si>
  <si>
    <t>Protect</t>
  </si>
  <si>
    <t>Shields (3 Large, 2 Medium, 1 Small)</t>
  </si>
  <si>
    <t>Hero</t>
  </si>
  <si>
    <t>Champion</t>
  </si>
  <si>
    <t>Warrior</t>
  </si>
  <si>
    <t>Thane</t>
  </si>
  <si>
    <t>Armsmen</t>
  </si>
  <si>
    <t>Parry</t>
  </si>
  <si>
    <t>Skill x</t>
  </si>
  <si>
    <t>Intercept</t>
  </si>
  <si>
    <t>Armor Factor Bonus</t>
  </si>
  <si>
    <t>Buff (Str/Con)</t>
  </si>
  <si>
    <t>DD and Snare</t>
  </si>
  <si>
    <t>Pet that blocks attacks</t>
  </si>
  <si>
    <t>Reaver</t>
  </si>
  <si>
    <t>Scout</t>
  </si>
  <si>
    <t>Infiltrator</t>
  </si>
  <si>
    <t>Blademaster</t>
  </si>
  <si>
    <t>Nightshade</t>
  </si>
  <si>
    <t>Valewalker</t>
  </si>
  <si>
    <t>Berserker</t>
  </si>
  <si>
    <t>Skald</t>
  </si>
  <si>
    <t>Savage</t>
  </si>
  <si>
    <t>Shadowblade</t>
  </si>
  <si>
    <t>Advanced Evade</t>
  </si>
  <si>
    <t>Minstrel</t>
  </si>
  <si>
    <t>Dirty Tricks</t>
  </si>
  <si>
    <t>Flurry</t>
  </si>
  <si>
    <t>Charge</t>
  </si>
  <si>
    <t>Stealth</t>
  </si>
  <si>
    <t>Stun (Instant)</t>
  </si>
  <si>
    <t>Lifedrain (Instant)</t>
  </si>
  <si>
    <t>DoT (Instant)</t>
  </si>
  <si>
    <t>Mesmerize</t>
  </si>
  <si>
    <t>Mesmerize (AoE)</t>
  </si>
  <si>
    <t>DoT (Poison)</t>
  </si>
  <si>
    <t>Disease</t>
  </si>
  <si>
    <t>Triple Wield</t>
  </si>
  <si>
    <t>Distractions</t>
  </si>
  <si>
    <t>Critical Strike</t>
  </si>
  <si>
    <t>Dual Wield</t>
  </si>
  <si>
    <t>Berserk</t>
  </si>
  <si>
    <t>Buff (Str)</t>
  </si>
  <si>
    <t>PBAoE (Instant)</t>
  </si>
  <si>
    <t>PBAoE (Pulse)</t>
  </si>
  <si>
    <t>DD (AoE)</t>
  </si>
  <si>
    <t>DD and Snare (AoE)</t>
  </si>
  <si>
    <t>Buff (Parry)</t>
  </si>
  <si>
    <t>Buff (Evasion)</t>
  </si>
  <si>
    <t>Cabalist (25 matter/34 body/33 spirit)</t>
  </si>
  <si>
    <t>DoT</t>
  </si>
  <si>
    <t>DoT (AoE)</t>
  </si>
  <si>
    <t>Debuff (Body)</t>
  </si>
  <si>
    <t>Pet</t>
  </si>
  <si>
    <t>Theurgist (45 Air/29 Earth)</t>
  </si>
  <si>
    <t>Pet that stuns</t>
  </si>
  <si>
    <t>Wizard (50 Ice)</t>
  </si>
  <si>
    <t>PBAoE</t>
  </si>
  <si>
    <t>Debuff (Str/Con AoE)</t>
  </si>
  <si>
    <t>Debuff (Dex/Qui AoE)</t>
  </si>
  <si>
    <t>DD and Debuff (Cold)</t>
  </si>
  <si>
    <t>Debuff (Cold)</t>
  </si>
  <si>
    <t>Debuff (Heat)</t>
  </si>
  <si>
    <t>Mesmerize (PBAoE)</t>
  </si>
  <si>
    <t>Pet that does DD</t>
  </si>
  <si>
    <t>Mesmerize (Instant)</t>
  </si>
  <si>
    <t>* Minstrel stun on 10s cooldown</t>
  </si>
  <si>
    <t>* Skald mez on 30s cooldown</t>
  </si>
  <si>
    <t>Ranger</t>
  </si>
  <si>
    <t>Hunter</t>
  </si>
  <si>
    <t>Camouflage</t>
  </si>
  <si>
    <t>Buff (Dex/Qui)</t>
  </si>
  <si>
    <t>Speed Burst</t>
  </si>
  <si>
    <t>Enchanter (22 Light/49 Mana)</t>
  </si>
  <si>
    <t>Runemaster (47 Supp/26 Dark)</t>
  </si>
  <si>
    <t>Spiritmaster (47 Dark/26 Supp)</t>
  </si>
  <si>
    <t>Bonedancer (47 Supp/26 Dark)</t>
  </si>
  <si>
    <t>Heal Chant</t>
  </si>
  <si>
    <t>* Reaver lifedrain on 30s cooldown</t>
  </si>
  <si>
    <t>* 8 = 192 damage done after 24 seconds, 4 = 96 damage</t>
  </si>
  <si>
    <t>* Sapphire simulacrum constantly life leeches</t>
  </si>
  <si>
    <t>* Minstrel/Skald DD on 15s cooldown, Thane DD on 20s cooldown</t>
  </si>
  <si>
    <t>* Thane PBAoE on 20s cooldown</t>
  </si>
  <si>
    <t>* 33 = 792 damage done after 24 seconds</t>
  </si>
  <si>
    <t>Cabalist: 1290 damage over 24 seconds per enemy, requires pet to hold aggro and DoT to be cast mid-aggro</t>
  </si>
  <si>
    <t>Spiritmaster: 984 damage over 24 seconds per enemy, more pet buffs, less work</t>
  </si>
  <si>
    <t>* 498 Damage done after 24 seconds</t>
  </si>
  <si>
    <t>Pets that heal/buff/have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</si>
</sst>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gradientFill type="path" left="0.5" right="0.5" top="0.5" bottom="0.5">
        <stop position="0">
          <color rgb="FFFFFF00"/>
        </stop>
        <stop position="1">
          <color rgb="FFFFC000"/>
        </stop>
      </gradientFill>
    </fill>
    <fill>
      <patternFill patternType="solid">
        <fgColor theme="2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2" fillId="2" borderId="2" xfId="0" applyFont="1" applyFill="1" applyBorder="1" applyAlignment="1">
      <alignment horizontal="center" textRotation="90"/>
    </xf>
    <xf numFmtId="0" fontId="2" fillId="3" borderId="3" xfId="0" applyFont="1" applyFill="1" applyBorder="1" applyAlignment="1">
      <alignment horizontal="center" textRotation="90"/>
    </xf>
    <xf numFmtId="0" fontId="2" fillId="4" borderId="3" xfId="0" applyFont="1" applyFill="1" applyBorder="1" applyAlignment="1">
      <alignment horizontal="center" textRotation="90"/>
    </xf>
    <xf numFmtId="0" fontId="2" fillId="4" borderId="4" xfId="0" applyFont="1" applyFill="1" applyBorder="1" applyAlignment="1">
      <alignment horizontal="center" textRotation="90"/>
    </xf>
    <xf numFmtId="0" fontId="2" fillId="2" borderId="3" xfId="0" applyFont="1" applyFill="1" applyBorder="1" applyAlignment="1">
      <alignment horizontal="center" textRotation="90"/>
    </xf>
    <xf numFmtId="0" fontId="3" fillId="0" borderId="0" xfId="0" applyFont="1"/>
    <xf numFmtId="0" fontId="3" fillId="0" borderId="5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/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2" borderId="20" xfId="0" applyFont="1" applyFill="1" applyBorder="1" applyAlignment="1">
      <alignment horizontal="center" textRotation="90"/>
    </xf>
    <xf numFmtId="0" fontId="3" fillId="0" borderId="22" xfId="0" applyFont="1" applyBorder="1" applyAlignment="1">
      <alignment horizontal="center"/>
    </xf>
    <xf numFmtId="9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25" xfId="0" applyFont="1" applyFill="1" applyBorder="1" applyAlignment="1">
      <alignment horizontal="center" textRotation="90"/>
    </xf>
    <xf numFmtId="0" fontId="2" fillId="2" borderId="26" xfId="0" applyFont="1" applyFill="1" applyBorder="1" applyAlignment="1">
      <alignment horizontal="center" textRotation="90"/>
    </xf>
    <xf numFmtId="0" fontId="2" fillId="3" borderId="27" xfId="0" applyFont="1" applyFill="1" applyBorder="1" applyAlignment="1">
      <alignment horizontal="center" textRotation="90"/>
    </xf>
    <xf numFmtId="0" fontId="2" fillId="4" borderId="28" xfId="0" applyFont="1" applyFill="1" applyBorder="1" applyAlignment="1">
      <alignment horizontal="center" textRotation="90"/>
    </xf>
    <xf numFmtId="0" fontId="3" fillId="2" borderId="2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9" fontId="3" fillId="2" borderId="23" xfId="0" applyNumberFormat="1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9" fontId="3" fillId="2" borderId="17" xfId="0" applyNumberFormat="1" applyFont="1" applyFill="1" applyBorder="1" applyAlignment="1">
      <alignment horizontal="center"/>
    </xf>
    <xf numFmtId="9" fontId="3" fillId="3" borderId="18" xfId="0" applyNumberFormat="1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22" xfId="0" applyNumberFormat="1" applyFont="1" applyFill="1" applyBorder="1" applyAlignment="1">
      <alignment horizontal="center"/>
    </xf>
    <xf numFmtId="9" fontId="3" fillId="2" borderId="11" xfId="0" applyNumberFormat="1" applyFont="1" applyFill="1" applyBorder="1" applyAlignment="1">
      <alignment horizontal="center"/>
    </xf>
    <xf numFmtId="9" fontId="3" fillId="2" borderId="22" xfId="0" applyNumberFormat="1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3" fillId="4" borderId="12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9" fontId="3" fillId="4" borderId="18" xfId="0" applyNumberFormat="1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9" fontId="3" fillId="4" borderId="1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 textRotation="90"/>
    </xf>
    <xf numFmtId="0" fontId="2" fillId="4" borderId="27" xfId="0" applyFont="1" applyFill="1" applyBorder="1" applyAlignment="1">
      <alignment horizontal="center" textRotation="90"/>
    </xf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10" xfId="0" applyFont="1" applyBorder="1" applyAlignment="1">
      <alignment horizontal="center"/>
    </xf>
    <xf numFmtId="9" fontId="3" fillId="0" borderId="8" xfId="0" applyNumberFormat="1" applyFont="1" applyBorder="1" applyAlignment="1">
      <alignment horizontal="center"/>
    </xf>
    <xf numFmtId="9" fontId="3" fillId="0" borderId="21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9" fontId="3" fillId="0" borderId="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9" fontId="3" fillId="0" borderId="1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24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9" fontId="3" fillId="0" borderId="33" xfId="0" applyNumberFormat="1" applyFont="1" applyBorder="1" applyAlignment="1">
      <alignment horizontal="center"/>
    </xf>
    <xf numFmtId="9" fontId="3" fillId="0" borderId="18" xfId="0" applyNumberFormat="1" applyFont="1" applyBorder="1" applyAlignment="1">
      <alignment horizontal="center"/>
    </xf>
    <xf numFmtId="9" fontId="3" fillId="0" borderId="19" xfId="0" applyNumberFormat="1" applyFont="1" applyBorder="1" applyAlignment="1">
      <alignment horizontal="center"/>
    </xf>
    <xf numFmtId="0" fontId="2" fillId="4" borderId="37" xfId="0" applyFont="1" applyFill="1" applyBorder="1" applyAlignment="1">
      <alignment horizontal="center" textRotation="90"/>
    </xf>
    <xf numFmtId="0" fontId="2" fillId="4" borderId="38" xfId="0" applyFont="1" applyFill="1" applyBorder="1" applyAlignment="1">
      <alignment horizontal="center" textRotation="90"/>
    </xf>
    <xf numFmtId="0" fontId="2" fillId="4" borderId="39" xfId="0" applyFont="1" applyFill="1" applyBorder="1" applyAlignment="1">
      <alignment horizontal="center" textRotation="90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9" fontId="3" fillId="0" borderId="23" xfId="0" applyNumberFormat="1" applyFont="1" applyBorder="1" applyAlignment="1">
      <alignment horizontal="center"/>
    </xf>
    <xf numFmtId="9" fontId="3" fillId="0" borderId="17" xfId="0" applyNumberFormat="1" applyFont="1" applyBorder="1" applyAlignment="1">
      <alignment horizontal="center"/>
    </xf>
    <xf numFmtId="9" fontId="3" fillId="0" borderId="35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5" borderId="0" xfId="0" applyFont="1" applyFill="1" applyAlignment="1">
      <alignment horizontal="center"/>
    </xf>
    <xf numFmtId="9" fontId="3" fillId="0" borderId="13" xfId="0" applyNumberFormat="1" applyFont="1" applyBorder="1" applyAlignment="1">
      <alignment horizontal="center"/>
    </xf>
    <xf numFmtId="9" fontId="3" fillId="0" borderId="14" xfId="0" applyNumberFormat="1" applyFont="1" applyBorder="1" applyAlignment="1">
      <alignment horizontal="center"/>
    </xf>
    <xf numFmtId="9" fontId="3" fillId="0" borderId="15" xfId="0" applyNumberFormat="1" applyFont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23" xfId="0" applyNumberFormat="1" applyFont="1" applyBorder="1" applyAlignment="1">
      <alignment horizontal="center"/>
    </xf>
    <xf numFmtId="9" fontId="3" fillId="2" borderId="8" xfId="0" applyNumberFormat="1" applyFont="1" applyFill="1" applyBorder="1" applyAlignment="1">
      <alignment horizontal="center"/>
    </xf>
    <xf numFmtId="9" fontId="3" fillId="2" borderId="21" xfId="0" applyNumberFormat="1" applyFont="1" applyFill="1" applyBorder="1" applyAlignment="1">
      <alignment horizontal="center"/>
    </xf>
    <xf numFmtId="9" fontId="3" fillId="3" borderId="9" xfId="0" applyNumberFormat="1" applyFont="1" applyFill="1" applyBorder="1" applyAlignment="1">
      <alignment horizontal="center"/>
    </xf>
    <xf numFmtId="9" fontId="3" fillId="4" borderId="9" xfId="0" applyNumberFormat="1" applyFont="1" applyFill="1" applyBorder="1" applyAlignment="1">
      <alignment horizontal="center"/>
    </xf>
    <xf numFmtId="9" fontId="3" fillId="4" borderId="1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2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B2B2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7"/>
  <sheetViews>
    <sheetView showGridLines="0" tabSelected="1" workbookViewId="0">
      <pane xSplit="2" ySplit="2" topLeftCell="C3" activePane="bottomRight" state="frozen"/>
      <selection pane="topRight" activeCell="B1" sqref="B1"/>
      <selection pane="bottomLeft" activeCell="A2" sqref="A2"/>
      <selection pane="bottomRight" activeCell="C3" sqref="C3"/>
    </sheetView>
  </sheetViews>
  <sheetFormatPr defaultRowHeight="15" x14ac:dyDescent="0.25"/>
  <cols>
    <col min="1" max="1" width="3" customWidth="1"/>
    <col min="2" max="2" width="22.7109375" bestFit="1" customWidth="1"/>
    <col min="3" max="11" width="5.28515625" customWidth="1"/>
  </cols>
  <sheetData>
    <row r="1" spans="2:12" ht="15.75" thickBot="1" x14ac:dyDescent="0.3"/>
    <row r="2" spans="2:12" ht="233.25" thickTop="1" thickBot="1" x14ac:dyDescent="0.3">
      <c r="B2" s="9"/>
      <c r="C2" s="4" t="s">
        <v>35</v>
      </c>
      <c r="D2" s="31" t="s">
        <v>124</v>
      </c>
      <c r="E2" s="31" t="s">
        <v>129</v>
      </c>
      <c r="F2" s="31" t="s">
        <v>131</v>
      </c>
      <c r="G2" s="5" t="s">
        <v>52</v>
      </c>
      <c r="H2" s="5" t="s">
        <v>148</v>
      </c>
      <c r="I2" s="6" t="s">
        <v>149</v>
      </c>
      <c r="J2" s="6" t="s">
        <v>150</v>
      </c>
      <c r="K2" s="7" t="s">
        <v>151</v>
      </c>
    </row>
    <row r="3" spans="2:12" ht="15.75" thickTop="1" x14ac:dyDescent="0.25">
      <c r="B3" s="10" t="s">
        <v>37</v>
      </c>
      <c r="C3" s="11">
        <f>179*0.6</f>
        <v>107.39999999999999</v>
      </c>
      <c r="D3" s="89">
        <f>179*0.6</f>
        <v>107.39999999999999</v>
      </c>
      <c r="E3" s="89">
        <v>0</v>
      </c>
      <c r="F3" s="89">
        <v>0</v>
      </c>
      <c r="G3" s="12">
        <v>0</v>
      </c>
      <c r="H3" s="12">
        <v>0</v>
      </c>
      <c r="I3" s="12">
        <v>0</v>
      </c>
      <c r="J3" s="12">
        <f>183*0.9</f>
        <v>164.70000000000002</v>
      </c>
      <c r="K3" s="26">
        <f>123*0.8</f>
        <v>98.4</v>
      </c>
      <c r="L3" s="9" t="s">
        <v>58</v>
      </c>
    </row>
    <row r="4" spans="2:12" x14ac:dyDescent="0.25">
      <c r="B4" s="13" t="s">
        <v>44</v>
      </c>
      <c r="C4" s="17">
        <v>0.1</v>
      </c>
      <c r="D4" s="33">
        <v>0.1</v>
      </c>
      <c r="E4" s="33">
        <v>0.1</v>
      </c>
      <c r="F4" s="33">
        <v>0.1</v>
      </c>
      <c r="G4" s="18">
        <v>0.1</v>
      </c>
      <c r="H4" s="18">
        <v>0.1</v>
      </c>
      <c r="I4" s="18">
        <v>0.1</v>
      </c>
      <c r="J4" s="18">
        <v>0.1</v>
      </c>
      <c r="K4" s="19">
        <v>0.19</v>
      </c>
    </row>
    <row r="5" spans="2:12" x14ac:dyDescent="0.25">
      <c r="B5" s="13" t="s">
        <v>36</v>
      </c>
      <c r="C5" s="14">
        <v>163</v>
      </c>
      <c r="D5" s="32">
        <v>0</v>
      </c>
      <c r="E5" s="32">
        <v>209</v>
      </c>
      <c r="F5" s="32">
        <v>0</v>
      </c>
      <c r="G5" s="15">
        <v>209</v>
      </c>
      <c r="H5" s="15">
        <v>179</v>
      </c>
      <c r="I5" s="15">
        <v>179</v>
      </c>
      <c r="J5" s="15">
        <v>179</v>
      </c>
      <c r="K5" s="16">
        <v>179</v>
      </c>
      <c r="L5" s="1"/>
    </row>
    <row r="6" spans="2:12" x14ac:dyDescent="0.25">
      <c r="B6" s="13" t="s">
        <v>53</v>
      </c>
      <c r="C6" s="14">
        <v>0</v>
      </c>
      <c r="D6" s="32">
        <v>0</v>
      </c>
      <c r="E6" s="32">
        <v>0</v>
      </c>
      <c r="F6" s="32">
        <v>0</v>
      </c>
      <c r="G6" s="15">
        <v>9</v>
      </c>
      <c r="H6" s="15">
        <v>9</v>
      </c>
      <c r="I6" s="15">
        <v>0</v>
      </c>
      <c r="J6" s="15">
        <v>0</v>
      </c>
      <c r="K6" s="16">
        <v>0</v>
      </c>
    </row>
    <row r="7" spans="2:12" x14ac:dyDescent="0.25">
      <c r="B7" s="13" t="s">
        <v>109</v>
      </c>
      <c r="C7" s="36">
        <v>59</v>
      </c>
      <c r="D7" s="32">
        <v>0</v>
      </c>
      <c r="E7" s="32">
        <v>27</v>
      </c>
      <c r="F7" s="32">
        <v>0</v>
      </c>
      <c r="G7" s="15">
        <v>31</v>
      </c>
      <c r="H7" s="15">
        <v>0</v>
      </c>
      <c r="I7" s="15">
        <v>0</v>
      </c>
      <c r="J7" s="15">
        <v>28</v>
      </c>
      <c r="K7" s="16">
        <v>0</v>
      </c>
      <c r="L7" s="9" t="s">
        <v>57</v>
      </c>
    </row>
    <row r="8" spans="2:12" x14ac:dyDescent="0.25">
      <c r="B8" s="13" t="s">
        <v>135</v>
      </c>
      <c r="C8" s="14">
        <v>0</v>
      </c>
      <c r="D8" s="32">
        <v>0</v>
      </c>
      <c r="E8" s="32">
        <v>0</v>
      </c>
      <c r="F8" s="32">
        <v>171</v>
      </c>
      <c r="G8" s="15">
        <v>0</v>
      </c>
      <c r="H8" s="15">
        <v>0</v>
      </c>
      <c r="I8" s="15">
        <v>0</v>
      </c>
      <c r="J8" s="15">
        <v>0</v>
      </c>
      <c r="K8" s="16">
        <v>0</v>
      </c>
      <c r="L8" s="1"/>
    </row>
    <row r="9" spans="2:12" x14ac:dyDescent="0.25">
      <c r="B9" s="13" t="s">
        <v>121</v>
      </c>
      <c r="C9" s="14">
        <v>0</v>
      </c>
      <c r="D9" s="32">
        <v>0</v>
      </c>
      <c r="E9" s="32">
        <v>0</v>
      </c>
      <c r="F9" s="32">
        <v>130</v>
      </c>
      <c r="G9" s="15">
        <v>72</v>
      </c>
      <c r="H9" s="15">
        <v>0</v>
      </c>
      <c r="I9" s="15">
        <v>130</v>
      </c>
      <c r="J9" s="15">
        <v>0</v>
      </c>
      <c r="K9" s="16">
        <v>0</v>
      </c>
      <c r="L9" s="1"/>
    </row>
    <row r="10" spans="2:12" x14ac:dyDescent="0.25">
      <c r="B10" s="13" t="s">
        <v>87</v>
      </c>
      <c r="C10" s="14">
        <v>0</v>
      </c>
      <c r="D10" s="32">
        <v>0</v>
      </c>
      <c r="E10" s="32">
        <v>0</v>
      </c>
      <c r="F10" s="32">
        <v>179</v>
      </c>
      <c r="G10" s="15">
        <v>85</v>
      </c>
      <c r="H10" s="15">
        <v>0</v>
      </c>
      <c r="I10" s="15">
        <v>148</v>
      </c>
      <c r="J10" s="15">
        <v>0</v>
      </c>
      <c r="K10" s="16">
        <v>85</v>
      </c>
      <c r="L10" s="1"/>
    </row>
    <row r="11" spans="2:12" x14ac:dyDescent="0.25">
      <c r="B11" s="13" t="s">
        <v>126</v>
      </c>
      <c r="C11" s="79">
        <v>0</v>
      </c>
      <c r="D11" s="80">
        <f>43*6</f>
        <v>258</v>
      </c>
      <c r="E11" s="80">
        <v>0</v>
      </c>
      <c r="F11" s="80">
        <v>0</v>
      </c>
      <c r="G11" s="20">
        <v>0</v>
      </c>
      <c r="H11" s="20">
        <v>0</v>
      </c>
      <c r="I11" s="20">
        <v>0</v>
      </c>
      <c r="J11" s="20">
        <v>0</v>
      </c>
      <c r="K11" s="81">
        <v>0</v>
      </c>
    </row>
    <row r="12" spans="2:12" x14ac:dyDescent="0.25">
      <c r="B12" s="13" t="s">
        <v>132</v>
      </c>
      <c r="C12" s="14">
        <v>0</v>
      </c>
      <c r="D12" s="32">
        <v>0</v>
      </c>
      <c r="E12" s="32">
        <v>0</v>
      </c>
      <c r="F12" s="32">
        <v>325</v>
      </c>
      <c r="G12" s="15">
        <v>176</v>
      </c>
      <c r="H12" s="15">
        <v>325</v>
      </c>
      <c r="I12" s="15">
        <v>0</v>
      </c>
      <c r="J12" s="15">
        <v>176</v>
      </c>
      <c r="K12" s="16">
        <v>0</v>
      </c>
      <c r="L12" s="1"/>
    </row>
    <row r="13" spans="2:12" x14ac:dyDescent="0.25">
      <c r="B13" s="13" t="s">
        <v>162</v>
      </c>
      <c r="C13" s="14">
        <v>0</v>
      </c>
      <c r="D13" s="32">
        <v>0</v>
      </c>
      <c r="E13" s="32">
        <v>0</v>
      </c>
      <c r="F13" s="32">
        <v>0</v>
      </c>
      <c r="G13" s="15">
        <v>0</v>
      </c>
      <c r="H13" s="15">
        <v>0</v>
      </c>
      <c r="I13" s="15">
        <v>0</v>
      </c>
      <c r="J13" s="15">
        <v>0</v>
      </c>
      <c r="K13" s="16">
        <v>1</v>
      </c>
      <c r="L13" s="1"/>
    </row>
    <row r="14" spans="2:12" x14ac:dyDescent="0.25">
      <c r="B14" s="13" t="s">
        <v>88</v>
      </c>
      <c r="C14" s="14">
        <v>0</v>
      </c>
      <c r="D14" s="32">
        <v>0</v>
      </c>
      <c r="E14" s="32">
        <v>0</v>
      </c>
      <c r="F14" s="32">
        <v>0</v>
      </c>
      <c r="G14" s="15">
        <v>0</v>
      </c>
      <c r="H14" s="15">
        <v>0</v>
      </c>
      <c r="I14" s="15">
        <v>0</v>
      </c>
      <c r="J14" s="15">
        <v>1</v>
      </c>
      <c r="K14" s="16">
        <v>0</v>
      </c>
      <c r="L14" s="1"/>
    </row>
    <row r="15" spans="2:12" x14ac:dyDescent="0.25">
      <c r="B15" s="13" t="s">
        <v>130</v>
      </c>
      <c r="C15" s="14">
        <v>0</v>
      </c>
      <c r="D15" s="32">
        <v>0</v>
      </c>
      <c r="E15" s="32">
        <v>1</v>
      </c>
      <c r="F15" s="32">
        <v>0</v>
      </c>
      <c r="G15" s="15">
        <v>0</v>
      </c>
      <c r="H15" s="15">
        <v>0</v>
      </c>
      <c r="I15" s="15">
        <v>0</v>
      </c>
      <c r="J15" s="15">
        <v>0</v>
      </c>
      <c r="K15" s="16">
        <v>0</v>
      </c>
      <c r="L15" s="1"/>
    </row>
    <row r="16" spans="2:12" x14ac:dyDescent="0.25">
      <c r="B16" s="13" t="s">
        <v>125</v>
      </c>
      <c r="C16" s="79">
        <f>79*4</f>
        <v>316</v>
      </c>
      <c r="D16" s="80">
        <f>79*4</f>
        <v>316</v>
      </c>
      <c r="E16" s="80">
        <v>0</v>
      </c>
      <c r="F16" s="80">
        <v>0</v>
      </c>
      <c r="G16" s="20">
        <v>0</v>
      </c>
      <c r="H16" s="20">
        <v>0</v>
      </c>
      <c r="I16" s="20">
        <v>0</v>
      </c>
      <c r="J16" s="20">
        <v>0</v>
      </c>
      <c r="K16" s="81">
        <f>54*4</f>
        <v>216</v>
      </c>
    </row>
    <row r="17" spans="2:12" x14ac:dyDescent="0.25">
      <c r="B17" s="13" t="s">
        <v>51</v>
      </c>
      <c r="C17" s="17">
        <v>0</v>
      </c>
      <c r="D17" s="33">
        <v>0.45</v>
      </c>
      <c r="E17" s="33">
        <v>0</v>
      </c>
      <c r="F17" s="33">
        <v>0</v>
      </c>
      <c r="G17" s="18">
        <v>0.65</v>
      </c>
      <c r="H17" s="18">
        <v>0</v>
      </c>
      <c r="I17" s="18">
        <v>0.65</v>
      </c>
      <c r="J17" s="18">
        <v>0</v>
      </c>
      <c r="K17" s="19">
        <v>0</v>
      </c>
    </row>
    <row r="18" spans="2:12" x14ac:dyDescent="0.25">
      <c r="B18" s="13" t="s">
        <v>136</v>
      </c>
      <c r="C18" s="14">
        <v>0</v>
      </c>
      <c r="D18" s="32">
        <v>0</v>
      </c>
      <c r="E18" s="32">
        <v>0</v>
      </c>
      <c r="F18" s="32">
        <v>0</v>
      </c>
      <c r="G18" s="15">
        <v>0</v>
      </c>
      <c r="H18" s="15">
        <v>50</v>
      </c>
      <c r="I18" s="15">
        <v>0</v>
      </c>
      <c r="J18" s="15">
        <v>0</v>
      </c>
      <c r="K18" s="16">
        <v>0</v>
      </c>
    </row>
    <row r="19" spans="2:12" x14ac:dyDescent="0.25">
      <c r="B19" s="13" t="s">
        <v>137</v>
      </c>
      <c r="C19" s="14">
        <v>0</v>
      </c>
      <c r="D19" s="32">
        <v>0</v>
      </c>
      <c r="E19" s="32">
        <v>0</v>
      </c>
      <c r="F19" s="32">
        <v>0</v>
      </c>
      <c r="G19" s="15">
        <v>0</v>
      </c>
      <c r="H19" s="15">
        <v>50</v>
      </c>
      <c r="I19" s="15">
        <v>0</v>
      </c>
      <c r="J19" s="15">
        <v>0</v>
      </c>
      <c r="K19" s="16">
        <v>0</v>
      </c>
    </row>
    <row r="20" spans="2:12" x14ac:dyDescent="0.25">
      <c r="B20" s="13" t="s">
        <v>127</v>
      </c>
      <c r="C20" s="79">
        <v>0</v>
      </c>
      <c r="D20" s="80">
        <v>30</v>
      </c>
      <c r="E20" s="80">
        <v>0</v>
      </c>
      <c r="F20" s="80">
        <v>0</v>
      </c>
      <c r="G20" s="20">
        <v>0</v>
      </c>
      <c r="H20" s="20">
        <v>0</v>
      </c>
      <c r="I20" s="20">
        <v>0</v>
      </c>
      <c r="J20" s="20">
        <v>50</v>
      </c>
      <c r="K20" s="81">
        <v>15</v>
      </c>
    </row>
    <row r="21" spans="2:12" x14ac:dyDescent="0.25">
      <c r="B21" s="13" t="s">
        <v>139</v>
      </c>
      <c r="C21" s="14">
        <v>0</v>
      </c>
      <c r="D21" s="32">
        <v>0</v>
      </c>
      <c r="E21" s="32">
        <v>0</v>
      </c>
      <c r="F21" s="32">
        <v>0</v>
      </c>
      <c r="G21" s="15">
        <v>0</v>
      </c>
      <c r="H21" s="15">
        <v>1</v>
      </c>
      <c r="I21" s="15">
        <v>0</v>
      </c>
      <c r="J21" s="15">
        <v>0</v>
      </c>
      <c r="K21" s="16">
        <v>0</v>
      </c>
      <c r="L21" s="1"/>
    </row>
    <row r="22" spans="2:12" x14ac:dyDescent="0.25">
      <c r="B22" s="13" t="s">
        <v>108</v>
      </c>
      <c r="C22" s="14">
        <v>80</v>
      </c>
      <c r="D22" s="32">
        <v>0</v>
      </c>
      <c r="E22" s="32">
        <v>0</v>
      </c>
      <c r="F22" s="32">
        <v>0</v>
      </c>
      <c r="G22" s="15">
        <v>0</v>
      </c>
      <c r="H22" s="15">
        <v>0</v>
      </c>
      <c r="I22" s="15">
        <v>0</v>
      </c>
      <c r="J22" s="15">
        <v>46</v>
      </c>
      <c r="K22" s="16">
        <v>0</v>
      </c>
    </row>
    <row r="23" spans="2:12" x14ac:dyDescent="0.25">
      <c r="B23" s="13" t="s">
        <v>45</v>
      </c>
      <c r="C23" s="14">
        <v>60</v>
      </c>
      <c r="D23" s="32">
        <v>0</v>
      </c>
      <c r="E23" s="32">
        <v>0</v>
      </c>
      <c r="F23" s="32">
        <v>0</v>
      </c>
      <c r="G23" s="15">
        <v>0</v>
      </c>
      <c r="H23" s="15">
        <v>0</v>
      </c>
      <c r="I23" s="15">
        <v>0</v>
      </c>
      <c r="J23" s="15">
        <v>0</v>
      </c>
      <c r="K23" s="16">
        <v>0</v>
      </c>
    </row>
    <row r="24" spans="2:12" x14ac:dyDescent="0.25">
      <c r="B24" s="13" t="s">
        <v>138</v>
      </c>
      <c r="C24" s="79">
        <v>0</v>
      </c>
      <c r="D24" s="80">
        <v>0</v>
      </c>
      <c r="E24" s="80">
        <v>0</v>
      </c>
      <c r="F24" s="80">
        <v>0</v>
      </c>
      <c r="G24" s="20">
        <v>0</v>
      </c>
      <c r="H24" s="20">
        <v>0</v>
      </c>
      <c r="I24" s="20">
        <v>0</v>
      </c>
      <c r="J24" s="20">
        <v>29</v>
      </c>
      <c r="K24" s="81">
        <v>0</v>
      </c>
    </row>
    <row r="25" spans="2:12" x14ac:dyDescent="0.25">
      <c r="B25" s="13" t="s">
        <v>38</v>
      </c>
      <c r="C25" s="14">
        <v>73</v>
      </c>
      <c r="D25" s="32">
        <v>73</v>
      </c>
      <c r="E25" s="32">
        <v>73</v>
      </c>
      <c r="F25" s="32">
        <v>73</v>
      </c>
      <c r="G25" s="15">
        <v>0</v>
      </c>
      <c r="H25" s="15">
        <v>0</v>
      </c>
      <c r="I25" s="15">
        <v>73</v>
      </c>
      <c r="J25" s="15">
        <v>73</v>
      </c>
      <c r="K25" s="16">
        <v>73</v>
      </c>
    </row>
    <row r="26" spans="2:12" x14ac:dyDescent="0.25">
      <c r="B26" s="13" t="s">
        <v>39</v>
      </c>
      <c r="C26" s="17">
        <v>1.54</v>
      </c>
      <c r="D26" s="33">
        <v>0</v>
      </c>
      <c r="E26" s="33">
        <v>1.54</v>
      </c>
      <c r="F26" s="33">
        <v>0</v>
      </c>
      <c r="G26" s="18">
        <v>0</v>
      </c>
      <c r="H26" s="18">
        <v>1.53</v>
      </c>
      <c r="I26" s="18">
        <v>1.53</v>
      </c>
      <c r="J26" s="18">
        <v>0</v>
      </c>
      <c r="K26" s="19">
        <v>0</v>
      </c>
    </row>
    <row r="27" spans="2:12" x14ac:dyDescent="0.25">
      <c r="B27" s="13" t="s">
        <v>54</v>
      </c>
      <c r="C27" s="14">
        <v>0</v>
      </c>
      <c r="D27" s="32">
        <v>1</v>
      </c>
      <c r="E27" s="32">
        <v>0</v>
      </c>
      <c r="F27" s="32">
        <v>0</v>
      </c>
      <c r="G27" s="15">
        <v>1</v>
      </c>
      <c r="H27" s="15">
        <v>0</v>
      </c>
      <c r="I27" s="15">
        <v>0</v>
      </c>
      <c r="J27" s="15">
        <v>0</v>
      </c>
      <c r="K27" s="16">
        <v>0</v>
      </c>
    </row>
    <row r="28" spans="2:12" x14ac:dyDescent="0.25">
      <c r="B28" s="13" t="s">
        <v>111</v>
      </c>
      <c r="C28" s="14">
        <v>0</v>
      </c>
      <c r="D28" s="32">
        <v>1</v>
      </c>
      <c r="E28" s="32">
        <v>0</v>
      </c>
      <c r="F28" s="32">
        <v>0</v>
      </c>
      <c r="G28" s="15">
        <v>1</v>
      </c>
      <c r="H28" s="15">
        <v>0</v>
      </c>
      <c r="I28" s="15">
        <v>0</v>
      </c>
      <c r="J28" s="15">
        <v>0</v>
      </c>
      <c r="K28" s="16">
        <v>0</v>
      </c>
    </row>
    <row r="29" spans="2:12" x14ac:dyDescent="0.25">
      <c r="B29" s="13" t="s">
        <v>56</v>
      </c>
      <c r="C29" s="17">
        <v>0</v>
      </c>
      <c r="D29" s="33">
        <v>0.14000000000000001</v>
      </c>
      <c r="E29" s="33">
        <v>0.13</v>
      </c>
      <c r="F29" s="33">
        <v>0</v>
      </c>
      <c r="G29" s="18">
        <v>0</v>
      </c>
      <c r="H29" s="18">
        <v>0.11</v>
      </c>
      <c r="I29" s="18">
        <v>0</v>
      </c>
      <c r="J29" s="18">
        <v>0.11</v>
      </c>
      <c r="K29" s="19">
        <v>0</v>
      </c>
    </row>
    <row r="30" spans="2:12" x14ac:dyDescent="0.25">
      <c r="B30" s="13" t="s">
        <v>134</v>
      </c>
      <c r="C30" s="14">
        <v>58</v>
      </c>
      <c r="D30" s="32">
        <v>0</v>
      </c>
      <c r="E30" s="32">
        <v>0</v>
      </c>
      <c r="F30" s="32">
        <v>0</v>
      </c>
      <c r="G30" s="15">
        <v>0</v>
      </c>
      <c r="H30" s="15">
        <v>0</v>
      </c>
      <c r="I30" s="15">
        <v>0</v>
      </c>
      <c r="J30" s="15">
        <v>69</v>
      </c>
      <c r="K30" s="16">
        <v>0</v>
      </c>
    </row>
    <row r="31" spans="2:12" x14ac:dyDescent="0.25">
      <c r="B31" s="13" t="s">
        <v>133</v>
      </c>
      <c r="C31" s="14">
        <v>54</v>
      </c>
      <c r="D31" s="32">
        <v>0</v>
      </c>
      <c r="E31" s="32">
        <v>0</v>
      </c>
      <c r="F31" s="32">
        <v>0</v>
      </c>
      <c r="G31" s="20">
        <v>0</v>
      </c>
      <c r="H31" s="20">
        <v>0</v>
      </c>
      <c r="I31" s="20">
        <v>0</v>
      </c>
      <c r="J31" s="15">
        <v>45</v>
      </c>
      <c r="K31" s="16">
        <v>0</v>
      </c>
    </row>
    <row r="32" spans="2:12" x14ac:dyDescent="0.25">
      <c r="B32" s="13" t="s">
        <v>41</v>
      </c>
      <c r="C32" s="14">
        <v>0</v>
      </c>
      <c r="D32" s="32">
        <v>0</v>
      </c>
      <c r="E32" s="32">
        <v>0</v>
      </c>
      <c r="F32" s="32">
        <v>0</v>
      </c>
      <c r="G32" s="15">
        <v>36</v>
      </c>
      <c r="H32" s="15">
        <v>0</v>
      </c>
      <c r="I32" s="15">
        <v>0</v>
      </c>
      <c r="J32" s="15">
        <v>0</v>
      </c>
      <c r="K32" s="16">
        <v>0</v>
      </c>
    </row>
    <row r="33" spans="2:11" x14ac:dyDescent="0.25">
      <c r="B33" s="13" t="s">
        <v>42</v>
      </c>
      <c r="C33" s="14">
        <v>0</v>
      </c>
      <c r="D33" s="32">
        <v>0</v>
      </c>
      <c r="E33" s="32">
        <v>0</v>
      </c>
      <c r="F33" s="32">
        <v>0</v>
      </c>
      <c r="G33" s="15">
        <v>69</v>
      </c>
      <c r="H33" s="15">
        <v>0</v>
      </c>
      <c r="I33" s="15">
        <v>0</v>
      </c>
      <c r="J33" s="15">
        <v>0</v>
      </c>
      <c r="K33" s="16">
        <v>0</v>
      </c>
    </row>
    <row r="34" spans="2:11" x14ac:dyDescent="0.25">
      <c r="B34" s="13" t="s">
        <v>46</v>
      </c>
      <c r="C34" s="14">
        <v>46</v>
      </c>
      <c r="D34" s="32">
        <v>46</v>
      </c>
      <c r="E34" s="32">
        <v>0</v>
      </c>
      <c r="F34" s="32">
        <v>0</v>
      </c>
      <c r="G34" s="20">
        <v>50</v>
      </c>
      <c r="H34" s="20">
        <v>0</v>
      </c>
      <c r="I34" s="20">
        <v>46</v>
      </c>
      <c r="J34" s="15">
        <v>46</v>
      </c>
      <c r="K34" s="16">
        <v>46</v>
      </c>
    </row>
    <row r="35" spans="2:11" x14ac:dyDescent="0.25">
      <c r="B35" s="13" t="s">
        <v>47</v>
      </c>
      <c r="C35" s="14">
        <v>46</v>
      </c>
      <c r="D35" s="32">
        <v>46</v>
      </c>
      <c r="E35" s="32">
        <v>0</v>
      </c>
      <c r="F35" s="32">
        <v>0</v>
      </c>
      <c r="G35" s="15">
        <v>48</v>
      </c>
      <c r="H35" s="15">
        <v>0</v>
      </c>
      <c r="I35" s="15">
        <v>38</v>
      </c>
      <c r="J35" s="15">
        <v>38</v>
      </c>
      <c r="K35" s="16">
        <v>38</v>
      </c>
    </row>
    <row r="36" spans="2:11" x14ac:dyDescent="0.25">
      <c r="B36" s="13" t="s">
        <v>28</v>
      </c>
      <c r="C36" s="17">
        <v>0.55000000000000004</v>
      </c>
      <c r="D36" s="33">
        <v>0</v>
      </c>
      <c r="E36" s="33">
        <v>0</v>
      </c>
      <c r="F36" s="33">
        <v>0</v>
      </c>
      <c r="G36" s="18">
        <v>0</v>
      </c>
      <c r="H36" s="18">
        <v>0</v>
      </c>
      <c r="I36" s="18">
        <v>0</v>
      </c>
      <c r="J36" s="18">
        <v>0</v>
      </c>
      <c r="K36" s="19">
        <v>0</v>
      </c>
    </row>
    <row r="37" spans="2:11" x14ac:dyDescent="0.25">
      <c r="B37" s="13" t="s">
        <v>25</v>
      </c>
      <c r="C37" s="14">
        <v>0</v>
      </c>
      <c r="D37" s="32">
        <v>0</v>
      </c>
      <c r="E37" s="32">
        <v>0</v>
      </c>
      <c r="F37" s="32">
        <v>0</v>
      </c>
      <c r="G37" s="15">
        <v>4</v>
      </c>
      <c r="H37" s="15">
        <v>4</v>
      </c>
      <c r="I37" s="15">
        <v>0</v>
      </c>
      <c r="J37" s="15">
        <v>0</v>
      </c>
      <c r="K37" s="16">
        <v>0</v>
      </c>
    </row>
    <row r="38" spans="2:11" x14ac:dyDescent="0.25">
      <c r="B38" s="13" t="s">
        <v>49</v>
      </c>
      <c r="C38" s="14">
        <v>1</v>
      </c>
      <c r="D38" s="32">
        <v>0</v>
      </c>
      <c r="E38" s="32">
        <v>0</v>
      </c>
      <c r="F38" s="32">
        <v>0</v>
      </c>
      <c r="G38" s="15">
        <v>0</v>
      </c>
      <c r="H38" s="15">
        <v>0</v>
      </c>
      <c r="I38" s="15">
        <v>0</v>
      </c>
      <c r="J38" s="15">
        <v>1</v>
      </c>
      <c r="K38" s="16">
        <v>0</v>
      </c>
    </row>
    <row r="39" spans="2:11" x14ac:dyDescent="0.25">
      <c r="B39" s="13" t="s">
        <v>40</v>
      </c>
      <c r="C39" s="14">
        <v>4</v>
      </c>
      <c r="D39" s="32">
        <v>0</v>
      </c>
      <c r="E39" s="32">
        <v>0</v>
      </c>
      <c r="F39" s="32">
        <v>0</v>
      </c>
      <c r="G39" s="15">
        <v>0</v>
      </c>
      <c r="H39" s="15">
        <v>0</v>
      </c>
      <c r="I39" s="15">
        <v>0</v>
      </c>
      <c r="J39" s="15">
        <v>0</v>
      </c>
      <c r="K39" s="16">
        <v>0</v>
      </c>
    </row>
    <row r="40" spans="2:11" x14ac:dyDescent="0.25">
      <c r="B40" s="13" t="s">
        <v>48</v>
      </c>
      <c r="C40" s="17">
        <v>0.75</v>
      </c>
      <c r="D40" s="33">
        <v>0</v>
      </c>
      <c r="E40" s="33">
        <v>0</v>
      </c>
      <c r="F40" s="33">
        <v>0</v>
      </c>
      <c r="G40" s="18">
        <v>0</v>
      </c>
      <c r="H40" s="18">
        <v>0</v>
      </c>
      <c r="I40" s="18">
        <v>0.6</v>
      </c>
      <c r="J40" s="18">
        <v>0</v>
      </c>
      <c r="K40" s="19">
        <v>0</v>
      </c>
    </row>
    <row r="41" spans="2:11" x14ac:dyDescent="0.25">
      <c r="B41" s="13" t="s">
        <v>50</v>
      </c>
      <c r="C41" s="14">
        <v>1</v>
      </c>
      <c r="D41" s="32">
        <v>0</v>
      </c>
      <c r="E41" s="32">
        <v>0</v>
      </c>
      <c r="F41" s="32">
        <v>0</v>
      </c>
      <c r="G41" s="15">
        <v>0</v>
      </c>
      <c r="H41" s="15">
        <v>0</v>
      </c>
      <c r="I41" s="15">
        <v>0</v>
      </c>
      <c r="J41" s="15">
        <v>0</v>
      </c>
      <c r="K41" s="16">
        <v>0</v>
      </c>
    </row>
    <row r="42" spans="2:11" x14ac:dyDescent="0.25">
      <c r="B42" s="27" t="s">
        <v>25</v>
      </c>
      <c r="C42" s="28">
        <v>0</v>
      </c>
      <c r="D42" s="34">
        <v>0</v>
      </c>
      <c r="E42" s="34">
        <v>0</v>
      </c>
      <c r="F42" s="34">
        <v>0</v>
      </c>
      <c r="G42" s="29">
        <v>4</v>
      </c>
      <c r="H42" s="29">
        <v>4</v>
      </c>
      <c r="I42" s="29">
        <v>0</v>
      </c>
      <c r="J42" s="29">
        <v>0</v>
      </c>
      <c r="K42" s="30">
        <v>0</v>
      </c>
    </row>
    <row r="43" spans="2:11" x14ac:dyDescent="0.25">
      <c r="B43" s="27" t="s">
        <v>67</v>
      </c>
      <c r="C43" s="28">
        <v>0</v>
      </c>
      <c r="D43" s="34">
        <v>0</v>
      </c>
      <c r="E43" s="34">
        <v>10</v>
      </c>
      <c r="F43" s="34">
        <v>10</v>
      </c>
      <c r="G43" s="29">
        <v>0</v>
      </c>
      <c r="H43" s="29">
        <v>0</v>
      </c>
      <c r="I43" s="29">
        <v>5</v>
      </c>
      <c r="J43" s="29">
        <v>0</v>
      </c>
      <c r="K43" s="30">
        <v>0</v>
      </c>
    </row>
    <row r="44" spans="2:11" x14ac:dyDescent="0.25">
      <c r="B44" s="27" t="s">
        <v>18</v>
      </c>
      <c r="C44" s="104">
        <v>0</v>
      </c>
      <c r="D44" s="103">
        <v>0</v>
      </c>
      <c r="E44" s="103">
        <v>0.19</v>
      </c>
      <c r="F44" s="103">
        <v>0</v>
      </c>
      <c r="G44" s="93">
        <v>0</v>
      </c>
      <c r="H44" s="93">
        <v>0</v>
      </c>
      <c r="I44" s="93">
        <v>0</v>
      </c>
      <c r="J44" s="93">
        <v>0</v>
      </c>
      <c r="K44" s="94">
        <v>0</v>
      </c>
    </row>
    <row r="45" spans="2:11" x14ac:dyDescent="0.25">
      <c r="B45" s="27" t="s">
        <v>55</v>
      </c>
      <c r="C45" s="28">
        <v>1</v>
      </c>
      <c r="D45" s="34">
        <v>1</v>
      </c>
      <c r="E45" s="34">
        <v>1</v>
      </c>
      <c r="F45" s="34">
        <v>1</v>
      </c>
      <c r="G45" s="29">
        <v>1</v>
      </c>
      <c r="H45" s="29">
        <v>1</v>
      </c>
      <c r="I45" s="29">
        <v>1</v>
      </c>
      <c r="J45" s="29">
        <v>1</v>
      </c>
      <c r="K45" s="30">
        <v>1</v>
      </c>
    </row>
    <row r="46" spans="2:11" ht="15.75" thickBot="1" x14ac:dyDescent="0.3">
      <c r="B46" s="21" t="s">
        <v>43</v>
      </c>
      <c r="C46" s="22">
        <v>250</v>
      </c>
      <c r="D46" s="35">
        <v>250</v>
      </c>
      <c r="E46" s="35">
        <v>250</v>
      </c>
      <c r="F46" s="35">
        <v>250</v>
      </c>
      <c r="G46" s="23">
        <v>250</v>
      </c>
      <c r="H46" s="23">
        <v>250</v>
      </c>
      <c r="I46" s="23">
        <v>250</v>
      </c>
      <c r="J46" s="23">
        <v>250</v>
      </c>
      <c r="K46" s="24">
        <v>250</v>
      </c>
    </row>
    <row r="47" spans="2:11" ht="15.75" thickTop="1" x14ac:dyDescent="0.25">
      <c r="B47" s="9"/>
      <c r="C47" s="112">
        <v>6</v>
      </c>
      <c r="D47" s="112">
        <v>7</v>
      </c>
      <c r="E47" s="112">
        <v>5</v>
      </c>
      <c r="F47" s="112">
        <v>8</v>
      </c>
      <c r="G47" s="112">
        <v>3</v>
      </c>
      <c r="H47" s="112">
        <v>7</v>
      </c>
      <c r="I47" s="112">
        <v>4</v>
      </c>
      <c r="J47" s="112">
        <v>2</v>
      </c>
      <c r="K47" s="113">
        <v>1</v>
      </c>
    </row>
  </sheetData>
  <conditionalFormatting sqref="C3:K3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:K5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K7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:K22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K6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:K23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5:K25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K13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:K45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6:K46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K4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6:K36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6:K26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K17"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:K27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:K29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:K31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0:K30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:K34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:K35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7:K37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8:K38"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K39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0:K40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:K41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K9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3:K43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:K47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:K8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:K18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:K19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K20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K11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K1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:K2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:K2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2:K3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3:K3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2:K4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4:K4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1:K2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K1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K12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K1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K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showGridLines="0" workbookViewId="0"/>
  </sheetViews>
  <sheetFormatPr defaultRowHeight="15" x14ac:dyDescent="0.25"/>
  <cols>
    <col min="1" max="1" width="3" customWidth="1"/>
    <col min="2" max="2" width="21.42578125" bestFit="1" customWidth="1"/>
    <col min="3" max="7" width="5.28515625" customWidth="1"/>
  </cols>
  <sheetData>
    <row r="1" spans="2:8" ht="15.75" thickBot="1" x14ac:dyDescent="0.3"/>
    <row r="2" spans="2:8" ht="163.5" thickTop="1" thickBot="1" x14ac:dyDescent="0.3">
      <c r="B2" s="1"/>
      <c r="C2" s="4" t="s">
        <v>30</v>
      </c>
      <c r="D2" s="8" t="s">
        <v>29</v>
      </c>
      <c r="E2" s="5" t="s">
        <v>33</v>
      </c>
      <c r="F2" s="5" t="s">
        <v>32</v>
      </c>
      <c r="G2" s="7" t="s">
        <v>74</v>
      </c>
    </row>
    <row r="3" spans="2:8" ht="15.75" thickTop="1" x14ac:dyDescent="0.25">
      <c r="B3" s="10" t="s">
        <v>24</v>
      </c>
      <c r="C3" s="11">
        <v>2</v>
      </c>
      <c r="D3" s="12">
        <v>2</v>
      </c>
      <c r="E3" s="12">
        <v>3</v>
      </c>
      <c r="F3" s="12">
        <v>3</v>
      </c>
      <c r="G3" s="72">
        <v>1</v>
      </c>
      <c r="H3" s="9" t="s">
        <v>155</v>
      </c>
    </row>
    <row r="4" spans="2:8" x14ac:dyDescent="0.25">
      <c r="B4" s="13" t="s">
        <v>26</v>
      </c>
      <c r="C4" s="14">
        <v>33</v>
      </c>
      <c r="D4" s="15">
        <v>0</v>
      </c>
      <c r="E4" s="15">
        <v>33</v>
      </c>
      <c r="F4" s="15">
        <v>0</v>
      </c>
      <c r="G4" s="16">
        <v>33</v>
      </c>
      <c r="H4" s="9" t="s">
        <v>158</v>
      </c>
    </row>
    <row r="5" spans="2:8" x14ac:dyDescent="0.25">
      <c r="B5" s="13" t="s">
        <v>25</v>
      </c>
      <c r="C5" s="14">
        <v>0</v>
      </c>
      <c r="D5" s="15">
        <v>0</v>
      </c>
      <c r="E5" s="15">
        <v>4</v>
      </c>
      <c r="F5" s="15">
        <v>4</v>
      </c>
      <c r="G5" s="16">
        <v>8</v>
      </c>
      <c r="H5" s="9" t="s">
        <v>154</v>
      </c>
    </row>
    <row r="6" spans="2:8" x14ac:dyDescent="0.25">
      <c r="B6" s="13" t="s">
        <v>59</v>
      </c>
      <c r="C6" s="14">
        <v>498</v>
      </c>
      <c r="D6" s="15">
        <v>0</v>
      </c>
      <c r="E6" s="15">
        <v>0</v>
      </c>
      <c r="F6" s="15">
        <v>0</v>
      </c>
      <c r="G6" s="16">
        <v>0</v>
      </c>
      <c r="H6" s="9" t="s">
        <v>161</v>
      </c>
    </row>
    <row r="7" spans="2:8" x14ac:dyDescent="0.25">
      <c r="B7" s="13" t="s">
        <v>60</v>
      </c>
      <c r="C7" s="14">
        <v>0</v>
      </c>
      <c r="D7" s="15">
        <v>0</v>
      </c>
      <c r="E7" s="15">
        <v>325</v>
      </c>
      <c r="F7" s="15">
        <v>0</v>
      </c>
      <c r="G7" s="16">
        <v>0</v>
      </c>
    </row>
    <row r="8" spans="2:8" x14ac:dyDescent="0.25">
      <c r="B8" s="13" t="s">
        <v>5</v>
      </c>
      <c r="C8" s="14">
        <v>0</v>
      </c>
      <c r="D8" s="15">
        <v>75</v>
      </c>
      <c r="E8" s="15">
        <v>0</v>
      </c>
      <c r="F8" s="15">
        <v>64</v>
      </c>
      <c r="G8" s="16">
        <v>64</v>
      </c>
    </row>
    <row r="9" spans="2:8" x14ac:dyDescent="0.25">
      <c r="B9" s="13" t="s">
        <v>17</v>
      </c>
      <c r="C9" s="14">
        <v>0</v>
      </c>
      <c r="D9" s="15">
        <v>11</v>
      </c>
      <c r="E9" s="15">
        <v>0</v>
      </c>
      <c r="F9" s="15">
        <v>10</v>
      </c>
      <c r="G9" s="16">
        <v>0</v>
      </c>
    </row>
    <row r="10" spans="2:8" x14ac:dyDescent="0.25">
      <c r="B10" s="13" t="s">
        <v>18</v>
      </c>
      <c r="C10" s="17">
        <v>0</v>
      </c>
      <c r="D10" s="18">
        <v>0.15</v>
      </c>
      <c r="E10" s="18">
        <v>0</v>
      </c>
      <c r="F10" s="18">
        <v>0</v>
      </c>
      <c r="G10" s="19">
        <v>0.15</v>
      </c>
    </row>
    <row r="11" spans="2:8" x14ac:dyDescent="0.25">
      <c r="B11" s="13" t="s">
        <v>6</v>
      </c>
      <c r="C11" s="14">
        <v>0</v>
      </c>
      <c r="D11" s="15">
        <v>63</v>
      </c>
      <c r="E11" s="15">
        <v>0</v>
      </c>
      <c r="F11" s="15">
        <v>66</v>
      </c>
      <c r="G11" s="16">
        <v>66</v>
      </c>
    </row>
    <row r="12" spans="2:8" x14ac:dyDescent="0.25">
      <c r="B12" s="13" t="s">
        <v>34</v>
      </c>
      <c r="C12" s="79">
        <v>0</v>
      </c>
      <c r="D12" s="20">
        <v>0</v>
      </c>
      <c r="E12" s="20">
        <v>0</v>
      </c>
      <c r="F12" s="20">
        <v>1</v>
      </c>
      <c r="G12" s="81">
        <v>0</v>
      </c>
    </row>
    <row r="13" spans="2:8" x14ac:dyDescent="0.25">
      <c r="B13" s="13" t="s">
        <v>27</v>
      </c>
      <c r="C13" s="14">
        <v>0</v>
      </c>
      <c r="D13" s="15">
        <v>0</v>
      </c>
      <c r="E13" s="15">
        <v>0</v>
      </c>
      <c r="F13" s="15">
        <v>0</v>
      </c>
      <c r="G13" s="19">
        <v>0.85</v>
      </c>
    </row>
    <row r="14" spans="2:8" x14ac:dyDescent="0.25">
      <c r="B14" s="13" t="s">
        <v>12</v>
      </c>
      <c r="C14" s="14">
        <v>0</v>
      </c>
      <c r="D14" s="15">
        <v>0</v>
      </c>
      <c r="E14" s="15">
        <v>0</v>
      </c>
      <c r="F14" s="15">
        <v>126</v>
      </c>
      <c r="G14" s="16">
        <v>0</v>
      </c>
    </row>
    <row r="15" spans="2:8" x14ac:dyDescent="0.25">
      <c r="B15" s="13" t="s">
        <v>2</v>
      </c>
      <c r="C15" s="14">
        <v>42</v>
      </c>
      <c r="D15" s="15">
        <v>42</v>
      </c>
      <c r="E15" s="15">
        <v>0</v>
      </c>
      <c r="F15" s="15">
        <v>0</v>
      </c>
      <c r="G15" s="16">
        <v>0</v>
      </c>
    </row>
    <row r="16" spans="2:8" x14ac:dyDescent="0.25">
      <c r="B16" s="13" t="s">
        <v>4</v>
      </c>
      <c r="C16" s="14">
        <v>48</v>
      </c>
      <c r="D16" s="15">
        <v>48</v>
      </c>
      <c r="E16" s="15">
        <v>0</v>
      </c>
      <c r="F16" s="15">
        <v>0</v>
      </c>
      <c r="G16" s="16">
        <v>0</v>
      </c>
    </row>
    <row r="17" spans="2:7" x14ac:dyDescent="0.25">
      <c r="B17" s="13" t="s">
        <v>28</v>
      </c>
      <c r="C17" s="14">
        <v>0</v>
      </c>
      <c r="D17" s="15">
        <v>0</v>
      </c>
      <c r="E17" s="15">
        <v>0</v>
      </c>
      <c r="F17" s="15">
        <v>0</v>
      </c>
      <c r="G17" s="19">
        <v>0.55000000000000004</v>
      </c>
    </row>
    <row r="18" spans="2:7" ht="15.75" thickBot="1" x14ac:dyDescent="0.3">
      <c r="B18" s="21" t="s">
        <v>31</v>
      </c>
      <c r="C18" s="114">
        <v>0</v>
      </c>
      <c r="D18" s="115">
        <v>1.6</v>
      </c>
      <c r="E18" s="115">
        <v>0</v>
      </c>
      <c r="F18" s="115">
        <v>0</v>
      </c>
      <c r="G18" s="116">
        <v>0</v>
      </c>
    </row>
    <row r="19" spans="2:7" ht="15.75" thickTop="1" x14ac:dyDescent="0.25">
      <c r="C19" s="3">
        <v>1</v>
      </c>
      <c r="D19" s="2">
        <v>4</v>
      </c>
      <c r="E19" s="2">
        <v>3</v>
      </c>
      <c r="F19" s="2">
        <v>5</v>
      </c>
      <c r="G19" s="2">
        <v>2</v>
      </c>
    </row>
    <row r="21" spans="2:7" x14ac:dyDescent="0.25">
      <c r="C21" s="1" t="s">
        <v>159</v>
      </c>
    </row>
    <row r="22" spans="2:7" x14ac:dyDescent="0.25">
      <c r="C22" s="1" t="s">
        <v>160</v>
      </c>
    </row>
  </sheetData>
  <conditionalFormatting sqref="C3:G3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:G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:G5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G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G10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G12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G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G1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G1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G1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G1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G1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G1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:G1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G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G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:G1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1"/>
  <sheetViews>
    <sheetView showGridLines="0" workbookViewId="0"/>
  </sheetViews>
  <sheetFormatPr defaultRowHeight="15" x14ac:dyDescent="0.25"/>
  <cols>
    <col min="1" max="1" width="3" customWidth="1"/>
    <col min="2" max="2" width="23.140625" bestFit="1" customWidth="1"/>
    <col min="3" max="3" width="4.7109375" bestFit="1" customWidth="1"/>
    <col min="4" max="4" width="4.7109375" customWidth="1"/>
    <col min="5" max="5" width="4.7109375" bestFit="1" customWidth="1"/>
    <col min="6" max="6" width="4.7109375" customWidth="1"/>
    <col min="7" max="7" width="4.7109375" bestFit="1" customWidth="1"/>
    <col min="8" max="8" width="4.7109375" customWidth="1"/>
    <col min="9" max="9" width="2.85546875" customWidth="1"/>
    <col min="10" max="10" width="18" bestFit="1" customWidth="1"/>
    <col min="11" max="13" width="4.7109375" bestFit="1" customWidth="1"/>
    <col min="14" max="14" width="4.7109375" customWidth="1"/>
    <col min="15" max="15" width="4.7109375" bestFit="1" customWidth="1"/>
    <col min="16" max="16" width="4.85546875" bestFit="1" customWidth="1"/>
  </cols>
  <sheetData>
    <row r="2" spans="2:16" ht="21.75" thickBot="1" x14ac:dyDescent="0.4">
      <c r="C2" s="126" t="s">
        <v>69</v>
      </c>
      <c r="D2" s="126"/>
      <c r="E2" s="126"/>
      <c r="F2" s="126"/>
      <c r="G2" s="126"/>
      <c r="H2" s="126"/>
      <c r="K2" s="125" t="s">
        <v>72</v>
      </c>
      <c r="L2" s="125"/>
      <c r="M2" s="125"/>
      <c r="N2" s="125"/>
      <c r="O2" s="125"/>
      <c r="P2" s="125"/>
    </row>
    <row r="3" spans="2:16" ht="54.75" thickTop="1" thickBot="1" x14ac:dyDescent="0.3">
      <c r="B3" s="1"/>
      <c r="C3" s="37" t="s">
        <v>0</v>
      </c>
      <c r="D3" s="38" t="s">
        <v>63</v>
      </c>
      <c r="E3" s="39" t="s">
        <v>16</v>
      </c>
      <c r="F3" s="39" t="s">
        <v>73</v>
      </c>
      <c r="G3" s="68" t="s">
        <v>1</v>
      </c>
      <c r="H3" s="40" t="s">
        <v>70</v>
      </c>
      <c r="K3" s="37" t="s">
        <v>0</v>
      </c>
      <c r="L3" s="67" t="s">
        <v>63</v>
      </c>
      <c r="M3" s="39" t="s">
        <v>16</v>
      </c>
      <c r="N3" s="39" t="s">
        <v>73</v>
      </c>
      <c r="O3" s="68" t="s">
        <v>1</v>
      </c>
      <c r="P3" s="40" t="s">
        <v>70</v>
      </c>
    </row>
    <row r="4" spans="2:16" ht="15.75" thickTop="1" x14ac:dyDescent="0.25">
      <c r="B4" s="10" t="s">
        <v>66</v>
      </c>
      <c r="C4" s="119">
        <v>0.27</v>
      </c>
      <c r="D4" s="120">
        <v>0.25</v>
      </c>
      <c r="E4" s="121">
        <v>0.27</v>
      </c>
      <c r="F4" s="121">
        <v>0.27</v>
      </c>
      <c r="G4" s="122">
        <v>0.27</v>
      </c>
      <c r="H4" s="123">
        <v>0.27</v>
      </c>
      <c r="J4" s="69" t="s">
        <v>23</v>
      </c>
      <c r="K4" s="11">
        <v>119</v>
      </c>
      <c r="L4" s="12">
        <v>52</v>
      </c>
      <c r="M4" s="12">
        <v>55</v>
      </c>
      <c r="N4" s="12">
        <v>55</v>
      </c>
      <c r="O4" s="12">
        <v>52</v>
      </c>
      <c r="P4" s="72">
        <v>52</v>
      </c>
    </row>
    <row r="5" spans="2:16" x14ac:dyDescent="0.25">
      <c r="B5" s="13" t="s">
        <v>76</v>
      </c>
      <c r="C5" s="41">
        <v>2</v>
      </c>
      <c r="D5" s="42">
        <v>1</v>
      </c>
      <c r="E5" s="43">
        <v>1</v>
      </c>
      <c r="F5" s="43">
        <v>2</v>
      </c>
      <c r="G5" s="62">
        <v>1</v>
      </c>
      <c r="H5" s="44">
        <v>1</v>
      </c>
      <c r="J5" s="70" t="s">
        <v>71</v>
      </c>
      <c r="K5" s="14">
        <v>0</v>
      </c>
      <c r="L5" s="15">
        <v>0</v>
      </c>
      <c r="M5" s="15">
        <v>0</v>
      </c>
      <c r="N5" s="15">
        <v>0</v>
      </c>
      <c r="O5" s="15">
        <v>5</v>
      </c>
      <c r="P5" s="16">
        <v>0</v>
      </c>
    </row>
    <row r="6" spans="2:16" x14ac:dyDescent="0.25">
      <c r="B6" s="27" t="s">
        <v>64</v>
      </c>
      <c r="C6" s="48">
        <v>0</v>
      </c>
      <c r="D6" s="46">
        <v>0.25</v>
      </c>
      <c r="E6" s="49">
        <v>0</v>
      </c>
      <c r="F6" s="49">
        <v>0</v>
      </c>
      <c r="G6" s="63">
        <v>0</v>
      </c>
      <c r="H6" s="56">
        <v>0</v>
      </c>
      <c r="J6" s="70" t="s">
        <v>39</v>
      </c>
      <c r="K6" s="17">
        <v>0</v>
      </c>
      <c r="L6" s="18">
        <v>0</v>
      </c>
      <c r="M6" s="18">
        <v>0</v>
      </c>
      <c r="N6" s="18">
        <v>1.53</v>
      </c>
      <c r="O6" s="18">
        <v>0</v>
      </c>
      <c r="P6" s="19">
        <v>1.53</v>
      </c>
    </row>
    <row r="7" spans="2:16" x14ac:dyDescent="0.25">
      <c r="B7" s="27" t="s">
        <v>23</v>
      </c>
      <c r="C7" s="45">
        <v>119</v>
      </c>
      <c r="D7" s="50">
        <v>110</v>
      </c>
      <c r="E7" s="47">
        <v>55</v>
      </c>
      <c r="F7" s="47">
        <v>55</v>
      </c>
      <c r="G7" s="64">
        <v>52</v>
      </c>
      <c r="H7" s="44">
        <v>52</v>
      </c>
      <c r="J7" s="70" t="s">
        <v>67</v>
      </c>
      <c r="K7" s="14">
        <v>0</v>
      </c>
      <c r="L7" s="15">
        <v>0</v>
      </c>
      <c r="M7" s="15">
        <v>0</v>
      </c>
      <c r="N7" s="15">
        <v>7</v>
      </c>
      <c r="O7" s="15">
        <v>4</v>
      </c>
      <c r="P7" s="16">
        <v>0</v>
      </c>
    </row>
    <row r="8" spans="2:16" x14ac:dyDescent="0.25">
      <c r="B8" s="13" t="s">
        <v>67</v>
      </c>
      <c r="C8" s="51" t="s">
        <v>68</v>
      </c>
      <c r="D8" s="52">
        <v>0</v>
      </c>
      <c r="E8" s="43">
        <v>10</v>
      </c>
      <c r="F8" s="43">
        <v>7</v>
      </c>
      <c r="G8" s="62">
        <v>4</v>
      </c>
      <c r="H8" s="44">
        <v>11</v>
      </c>
      <c r="J8" s="70" t="s">
        <v>18</v>
      </c>
      <c r="K8" s="17">
        <v>0</v>
      </c>
      <c r="L8" s="18">
        <v>0</v>
      </c>
      <c r="M8" s="18">
        <v>0.2</v>
      </c>
      <c r="N8" s="18">
        <v>0</v>
      </c>
      <c r="O8" s="18">
        <v>0</v>
      </c>
      <c r="P8" s="19">
        <v>0.2</v>
      </c>
    </row>
    <row r="9" spans="2:16" x14ac:dyDescent="0.25">
      <c r="B9" s="13" t="s">
        <v>25</v>
      </c>
      <c r="C9" s="51">
        <v>0</v>
      </c>
      <c r="D9" s="52">
        <v>0</v>
      </c>
      <c r="E9" s="43">
        <v>0</v>
      </c>
      <c r="F9" s="43">
        <v>0</v>
      </c>
      <c r="G9" s="62">
        <v>0</v>
      </c>
      <c r="H9" s="44">
        <v>10</v>
      </c>
      <c r="I9" s="1"/>
      <c r="J9" s="70" t="s">
        <v>7</v>
      </c>
      <c r="K9" s="14">
        <v>9</v>
      </c>
      <c r="L9" s="15">
        <v>0</v>
      </c>
      <c r="M9" s="15">
        <v>0</v>
      </c>
      <c r="N9" s="15">
        <v>0</v>
      </c>
      <c r="O9" s="15">
        <v>0</v>
      </c>
      <c r="P9" s="16">
        <v>0</v>
      </c>
    </row>
    <row r="10" spans="2:16" x14ac:dyDescent="0.25">
      <c r="B10" s="13" t="s">
        <v>18</v>
      </c>
      <c r="C10" s="53">
        <v>0</v>
      </c>
      <c r="D10" s="54">
        <v>0.38</v>
      </c>
      <c r="E10" s="55">
        <v>0.2</v>
      </c>
      <c r="F10" s="55">
        <v>0.38</v>
      </c>
      <c r="G10" s="65">
        <v>0</v>
      </c>
      <c r="H10" s="56">
        <v>0.2</v>
      </c>
      <c r="I10" s="1"/>
      <c r="J10" s="70" t="s">
        <v>5</v>
      </c>
      <c r="K10" s="14">
        <v>69</v>
      </c>
      <c r="L10" s="15">
        <v>0</v>
      </c>
      <c r="M10" s="15">
        <v>67</v>
      </c>
      <c r="N10" s="15">
        <v>0</v>
      </c>
      <c r="O10" s="15">
        <v>69</v>
      </c>
      <c r="P10" s="16">
        <v>0</v>
      </c>
    </row>
    <row r="11" spans="2:16" x14ac:dyDescent="0.25">
      <c r="B11" s="13" t="s">
        <v>7</v>
      </c>
      <c r="C11" s="57">
        <v>9</v>
      </c>
      <c r="D11" s="41">
        <v>0</v>
      </c>
      <c r="E11" s="43">
        <v>0</v>
      </c>
      <c r="F11" s="43">
        <v>0</v>
      </c>
      <c r="G11" s="62">
        <v>0</v>
      </c>
      <c r="H11" s="44">
        <v>0</v>
      </c>
      <c r="J11" s="70" t="s">
        <v>6</v>
      </c>
      <c r="K11" s="14">
        <v>75</v>
      </c>
      <c r="L11" s="15">
        <v>0</v>
      </c>
      <c r="M11" s="15">
        <v>73</v>
      </c>
      <c r="N11" s="15">
        <v>0</v>
      </c>
      <c r="O11" s="15">
        <v>70</v>
      </c>
      <c r="P11" s="16">
        <v>0</v>
      </c>
    </row>
    <row r="12" spans="2:16" x14ac:dyDescent="0.25">
      <c r="B12" s="13" t="s">
        <v>22</v>
      </c>
      <c r="C12" s="57">
        <v>0</v>
      </c>
      <c r="D12" s="41">
        <v>2</v>
      </c>
      <c r="E12" s="43">
        <v>0</v>
      </c>
      <c r="F12" s="43">
        <v>0</v>
      </c>
      <c r="G12" s="62">
        <v>5</v>
      </c>
      <c r="H12" s="44">
        <v>0</v>
      </c>
      <c r="J12" s="70" t="s">
        <v>3</v>
      </c>
      <c r="K12" s="14">
        <v>44</v>
      </c>
      <c r="L12" s="15">
        <v>44</v>
      </c>
      <c r="M12" s="15">
        <v>44</v>
      </c>
      <c r="N12" s="15">
        <v>44</v>
      </c>
      <c r="O12" s="15">
        <v>47</v>
      </c>
      <c r="P12" s="16">
        <v>47</v>
      </c>
    </row>
    <row r="13" spans="2:16" x14ac:dyDescent="0.25">
      <c r="B13" s="13" t="s">
        <v>65</v>
      </c>
      <c r="C13" s="53">
        <v>0</v>
      </c>
      <c r="D13" s="54">
        <v>0.25</v>
      </c>
      <c r="E13" s="55">
        <v>0</v>
      </c>
      <c r="F13" s="55">
        <v>0</v>
      </c>
      <c r="G13" s="65">
        <v>0</v>
      </c>
      <c r="H13" s="56">
        <v>0</v>
      </c>
      <c r="J13" s="70" t="s">
        <v>2</v>
      </c>
      <c r="K13" s="14">
        <v>50</v>
      </c>
      <c r="L13" s="15">
        <v>50</v>
      </c>
      <c r="M13" s="15">
        <v>50</v>
      </c>
      <c r="N13" s="15">
        <v>50</v>
      </c>
      <c r="O13" s="15">
        <v>44</v>
      </c>
      <c r="P13" s="16">
        <v>44</v>
      </c>
    </row>
    <row r="14" spans="2:16" x14ac:dyDescent="0.25">
      <c r="B14" s="13" t="s">
        <v>5</v>
      </c>
      <c r="C14" s="57">
        <v>69</v>
      </c>
      <c r="D14" s="41">
        <v>0</v>
      </c>
      <c r="E14" s="43">
        <v>67</v>
      </c>
      <c r="F14" s="43">
        <v>0</v>
      </c>
      <c r="G14" s="62">
        <v>69</v>
      </c>
      <c r="H14" s="44">
        <v>73</v>
      </c>
      <c r="J14" s="70" t="s">
        <v>12</v>
      </c>
      <c r="K14" s="14">
        <v>126</v>
      </c>
      <c r="L14" s="15">
        <v>0</v>
      </c>
      <c r="M14" s="15">
        <v>0</v>
      </c>
      <c r="N14" s="15">
        <v>0</v>
      </c>
      <c r="O14" s="15">
        <v>0</v>
      </c>
      <c r="P14" s="16">
        <v>0</v>
      </c>
    </row>
    <row r="15" spans="2:16" x14ac:dyDescent="0.25">
      <c r="B15" s="13" t="s">
        <v>6</v>
      </c>
      <c r="C15" s="57">
        <v>75</v>
      </c>
      <c r="D15" s="41">
        <v>69</v>
      </c>
      <c r="E15" s="43">
        <v>73</v>
      </c>
      <c r="F15" s="43">
        <v>0</v>
      </c>
      <c r="G15" s="62">
        <v>70</v>
      </c>
      <c r="H15" s="44">
        <v>0</v>
      </c>
      <c r="J15" s="70" t="s">
        <v>9</v>
      </c>
      <c r="K15" s="14">
        <v>24</v>
      </c>
      <c r="L15" s="15">
        <v>0</v>
      </c>
      <c r="M15" s="15">
        <v>0</v>
      </c>
      <c r="N15" s="15">
        <v>24</v>
      </c>
      <c r="O15" s="15">
        <v>0</v>
      </c>
      <c r="P15" s="16">
        <v>24</v>
      </c>
    </row>
    <row r="16" spans="2:16" x14ac:dyDescent="0.25">
      <c r="B16" s="13" t="s">
        <v>3</v>
      </c>
      <c r="C16" s="57">
        <v>44</v>
      </c>
      <c r="D16" s="41">
        <v>44</v>
      </c>
      <c r="E16" s="43">
        <v>44</v>
      </c>
      <c r="F16" s="43">
        <v>44</v>
      </c>
      <c r="G16" s="62">
        <v>47</v>
      </c>
      <c r="H16" s="44">
        <v>47</v>
      </c>
      <c r="J16" s="70" t="s">
        <v>10</v>
      </c>
      <c r="K16" s="14">
        <v>24</v>
      </c>
      <c r="L16" s="15">
        <v>0</v>
      </c>
      <c r="M16" s="15">
        <v>0</v>
      </c>
      <c r="N16" s="15">
        <v>24</v>
      </c>
      <c r="O16" s="15">
        <v>0</v>
      </c>
      <c r="P16" s="16">
        <v>24</v>
      </c>
    </row>
    <row r="17" spans="2:20" x14ac:dyDescent="0.25">
      <c r="B17" s="13" t="s">
        <v>2</v>
      </c>
      <c r="C17" s="57">
        <v>50</v>
      </c>
      <c r="D17" s="41">
        <v>50</v>
      </c>
      <c r="E17" s="43">
        <v>50</v>
      </c>
      <c r="F17" s="43">
        <v>50</v>
      </c>
      <c r="G17" s="62">
        <v>44</v>
      </c>
      <c r="H17" s="44">
        <v>44</v>
      </c>
      <c r="J17" s="70" t="s">
        <v>11</v>
      </c>
      <c r="K17" s="14">
        <v>24</v>
      </c>
      <c r="L17" s="15">
        <v>0</v>
      </c>
      <c r="M17" s="15">
        <v>0</v>
      </c>
      <c r="N17" s="15">
        <v>24</v>
      </c>
      <c r="O17" s="15">
        <v>0</v>
      </c>
      <c r="P17" s="16">
        <v>24</v>
      </c>
    </row>
    <row r="18" spans="2:20" x14ac:dyDescent="0.25">
      <c r="B18" s="13" t="s">
        <v>12</v>
      </c>
      <c r="C18" s="57">
        <v>126</v>
      </c>
      <c r="D18" s="41">
        <v>0</v>
      </c>
      <c r="E18" s="43">
        <v>0</v>
      </c>
      <c r="F18" s="43">
        <v>0</v>
      </c>
      <c r="G18" s="62">
        <v>0</v>
      </c>
      <c r="H18" s="44">
        <v>0</v>
      </c>
      <c r="J18" s="70" t="s">
        <v>19</v>
      </c>
      <c r="K18" s="14">
        <v>0</v>
      </c>
      <c r="L18" s="15">
        <v>24</v>
      </c>
      <c r="M18" s="15">
        <v>24</v>
      </c>
      <c r="N18" s="15">
        <v>0</v>
      </c>
      <c r="O18" s="15">
        <v>24</v>
      </c>
      <c r="P18" s="16">
        <v>0</v>
      </c>
      <c r="Q18" s="9"/>
      <c r="R18" s="25"/>
      <c r="S18" s="25"/>
      <c r="T18" s="25"/>
    </row>
    <row r="19" spans="2:20" x14ac:dyDescent="0.25">
      <c r="B19" s="13" t="s">
        <v>9</v>
      </c>
      <c r="C19" s="57">
        <v>24</v>
      </c>
      <c r="D19" s="41">
        <v>0</v>
      </c>
      <c r="E19" s="43">
        <v>0</v>
      </c>
      <c r="F19" s="43">
        <v>24</v>
      </c>
      <c r="G19" s="62">
        <v>0</v>
      </c>
      <c r="H19" s="44">
        <v>24</v>
      </c>
      <c r="J19" s="70" t="s">
        <v>20</v>
      </c>
      <c r="K19" s="14">
        <v>0</v>
      </c>
      <c r="L19" s="15">
        <v>24</v>
      </c>
      <c r="M19" s="15">
        <v>24</v>
      </c>
      <c r="N19" s="15">
        <v>0</v>
      </c>
      <c r="O19" s="15">
        <v>24</v>
      </c>
      <c r="P19" s="16">
        <v>0</v>
      </c>
    </row>
    <row r="20" spans="2:20" x14ac:dyDescent="0.25">
      <c r="B20" s="13" t="s">
        <v>10</v>
      </c>
      <c r="C20" s="57">
        <v>24</v>
      </c>
      <c r="D20" s="41">
        <v>0</v>
      </c>
      <c r="E20" s="43">
        <v>0</v>
      </c>
      <c r="F20" s="43">
        <v>24</v>
      </c>
      <c r="G20" s="62">
        <v>0</v>
      </c>
      <c r="H20" s="44">
        <v>24</v>
      </c>
      <c r="J20" s="70" t="s">
        <v>21</v>
      </c>
      <c r="K20" s="14">
        <v>0</v>
      </c>
      <c r="L20" s="15">
        <v>24</v>
      </c>
      <c r="M20" s="15">
        <v>24</v>
      </c>
      <c r="N20" s="15">
        <v>0</v>
      </c>
      <c r="O20" s="15">
        <v>24</v>
      </c>
      <c r="P20" s="16">
        <v>0</v>
      </c>
    </row>
    <row r="21" spans="2:20" x14ac:dyDescent="0.25">
      <c r="B21" s="13" t="s">
        <v>11</v>
      </c>
      <c r="C21" s="57">
        <v>24</v>
      </c>
      <c r="D21" s="41">
        <v>0</v>
      </c>
      <c r="E21" s="43">
        <v>0</v>
      </c>
      <c r="F21" s="43">
        <v>24</v>
      </c>
      <c r="G21" s="62">
        <v>0</v>
      </c>
      <c r="H21" s="44">
        <v>24</v>
      </c>
      <c r="J21" s="70" t="s">
        <v>4</v>
      </c>
      <c r="K21" s="14">
        <v>48</v>
      </c>
      <c r="L21" s="15">
        <v>48</v>
      </c>
      <c r="M21" s="15">
        <v>48</v>
      </c>
      <c r="N21" s="15">
        <v>48</v>
      </c>
      <c r="O21" s="15">
        <v>48</v>
      </c>
      <c r="P21" s="16">
        <v>48</v>
      </c>
    </row>
    <row r="22" spans="2:20" x14ac:dyDescent="0.25">
      <c r="B22" s="13" t="s">
        <v>19</v>
      </c>
      <c r="C22" s="57">
        <v>0</v>
      </c>
      <c r="D22" s="41">
        <v>24</v>
      </c>
      <c r="E22" s="43">
        <v>24</v>
      </c>
      <c r="F22" s="43">
        <v>0</v>
      </c>
      <c r="G22" s="62">
        <v>24</v>
      </c>
      <c r="H22" s="44">
        <v>0</v>
      </c>
      <c r="J22" s="70" t="s">
        <v>8</v>
      </c>
      <c r="K22" s="14">
        <v>52</v>
      </c>
      <c r="L22" s="15">
        <v>0</v>
      </c>
      <c r="M22" s="15">
        <v>52</v>
      </c>
      <c r="N22" s="15">
        <v>0</v>
      </c>
      <c r="O22" s="15">
        <v>52</v>
      </c>
      <c r="P22" s="16">
        <v>0</v>
      </c>
    </row>
    <row r="23" spans="2:20" x14ac:dyDescent="0.25">
      <c r="B23" s="13" t="s">
        <v>20</v>
      </c>
      <c r="C23" s="57">
        <v>0</v>
      </c>
      <c r="D23" s="41">
        <v>24</v>
      </c>
      <c r="E23" s="43">
        <v>24</v>
      </c>
      <c r="F23" s="43">
        <v>0</v>
      </c>
      <c r="G23" s="62">
        <v>24</v>
      </c>
      <c r="H23" s="44">
        <v>0</v>
      </c>
      <c r="J23" s="70" t="s">
        <v>13</v>
      </c>
      <c r="K23" s="14">
        <v>26</v>
      </c>
      <c r="L23" s="15">
        <v>0</v>
      </c>
      <c r="M23" s="15">
        <v>26</v>
      </c>
      <c r="N23" s="15">
        <v>0</v>
      </c>
      <c r="O23" s="15">
        <v>26</v>
      </c>
      <c r="P23" s="16">
        <v>0</v>
      </c>
    </row>
    <row r="24" spans="2:20" x14ac:dyDescent="0.25">
      <c r="B24" s="13" t="s">
        <v>21</v>
      </c>
      <c r="C24" s="57">
        <v>0</v>
      </c>
      <c r="D24" s="41">
        <v>24</v>
      </c>
      <c r="E24" s="43">
        <v>24</v>
      </c>
      <c r="F24" s="43">
        <v>0</v>
      </c>
      <c r="G24" s="62">
        <v>24</v>
      </c>
      <c r="H24" s="44">
        <v>0</v>
      </c>
      <c r="J24" s="70" t="s">
        <v>14</v>
      </c>
      <c r="K24" s="14">
        <v>35</v>
      </c>
      <c r="L24" s="15">
        <v>0</v>
      </c>
      <c r="M24" s="15">
        <v>35</v>
      </c>
      <c r="N24" s="15">
        <v>0</v>
      </c>
      <c r="O24" s="15">
        <v>35</v>
      </c>
      <c r="P24" s="16">
        <v>0</v>
      </c>
    </row>
    <row r="25" spans="2:20" ht="15.75" thickBot="1" x14ac:dyDescent="0.3">
      <c r="B25" s="13" t="s">
        <v>4</v>
      </c>
      <c r="C25" s="57">
        <v>48</v>
      </c>
      <c r="D25" s="41">
        <v>48</v>
      </c>
      <c r="E25" s="43">
        <v>48</v>
      </c>
      <c r="F25" s="43">
        <v>48</v>
      </c>
      <c r="G25" s="62">
        <v>48</v>
      </c>
      <c r="H25" s="44">
        <v>48</v>
      </c>
      <c r="J25" s="71" t="s">
        <v>15</v>
      </c>
      <c r="K25" s="22">
        <v>35</v>
      </c>
      <c r="L25" s="23">
        <v>0</v>
      </c>
      <c r="M25" s="23">
        <v>35</v>
      </c>
      <c r="N25" s="23">
        <v>0</v>
      </c>
      <c r="O25" s="23">
        <v>35</v>
      </c>
      <c r="P25" s="24">
        <v>0</v>
      </c>
    </row>
    <row r="26" spans="2:20" ht="15.75" thickTop="1" x14ac:dyDescent="0.25">
      <c r="B26" s="13" t="s">
        <v>8</v>
      </c>
      <c r="C26" s="57">
        <v>52</v>
      </c>
      <c r="D26" s="41">
        <v>0</v>
      </c>
      <c r="E26" s="43">
        <v>52</v>
      </c>
      <c r="F26" s="43">
        <v>0</v>
      </c>
      <c r="G26" s="62">
        <v>52</v>
      </c>
      <c r="H26" s="44">
        <v>0</v>
      </c>
      <c r="K26" s="2">
        <v>2</v>
      </c>
      <c r="L26" s="2">
        <v>6</v>
      </c>
      <c r="M26" s="2">
        <v>4</v>
      </c>
      <c r="N26" s="2">
        <v>3</v>
      </c>
      <c r="O26" s="3">
        <v>1</v>
      </c>
      <c r="P26" s="2">
        <v>5</v>
      </c>
    </row>
    <row r="27" spans="2:20" x14ac:dyDescent="0.25">
      <c r="B27" s="13" t="s">
        <v>13</v>
      </c>
      <c r="C27" s="57">
        <v>26</v>
      </c>
      <c r="D27" s="41">
        <v>0</v>
      </c>
      <c r="E27" s="43">
        <v>26</v>
      </c>
      <c r="F27" s="43">
        <v>0</v>
      </c>
      <c r="G27" s="62">
        <v>26</v>
      </c>
      <c r="H27" s="44">
        <v>0</v>
      </c>
    </row>
    <row r="28" spans="2:20" x14ac:dyDescent="0.25">
      <c r="B28" s="13" t="s">
        <v>14</v>
      </c>
      <c r="C28" s="57">
        <v>35</v>
      </c>
      <c r="D28" s="41">
        <v>0</v>
      </c>
      <c r="E28" s="43">
        <v>35</v>
      </c>
      <c r="F28" s="43">
        <v>0</v>
      </c>
      <c r="G28" s="62">
        <v>35</v>
      </c>
      <c r="H28" s="44">
        <v>0</v>
      </c>
    </row>
    <row r="29" spans="2:20" ht="15.75" thickBot="1" x14ac:dyDescent="0.3">
      <c r="B29" s="21" t="s">
        <v>15</v>
      </c>
      <c r="C29" s="58">
        <v>35</v>
      </c>
      <c r="D29" s="59">
        <v>0</v>
      </c>
      <c r="E29" s="60">
        <v>35</v>
      </c>
      <c r="F29" s="60">
        <v>0</v>
      </c>
      <c r="G29" s="66">
        <v>35</v>
      </c>
      <c r="H29" s="61">
        <v>0</v>
      </c>
    </row>
    <row r="30" spans="2:20" ht="15.75" thickTop="1" x14ac:dyDescent="0.25">
      <c r="C30" s="2">
        <v>2</v>
      </c>
      <c r="D30" s="3">
        <v>1</v>
      </c>
      <c r="E30" s="2">
        <v>5</v>
      </c>
      <c r="F30" s="2">
        <v>4</v>
      </c>
      <c r="G30" s="2">
        <v>6</v>
      </c>
      <c r="H30" s="2">
        <v>3</v>
      </c>
    </row>
    <row r="31" spans="2:20" x14ac:dyDescent="0.25">
      <c r="C31" s="124"/>
      <c r="D31" s="124"/>
      <c r="E31" s="124"/>
      <c r="F31" s="124"/>
      <c r="G31" s="124"/>
      <c r="H31" s="124"/>
    </row>
  </sheetData>
  <mergeCells count="2">
    <mergeCell ref="K2:P2"/>
    <mergeCell ref="C2:H2"/>
  </mergeCells>
  <conditionalFormatting sqref="C8:H8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:H18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H17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6:H26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H15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H16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H10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H11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H12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H13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:H27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H20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1:H21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:H22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:H23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:H24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5:H25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:H19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:H28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:H29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0:H30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:H5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H6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H7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H14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:P4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:P6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:P7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8:P8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:P9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:P5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0:P10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1:P11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2:P12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3:P13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:P14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:P15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6:P16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7:P17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8:P18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9:P19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0:P20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1:P21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2:P22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3:P23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4:P24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5:P25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6:P26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1:H31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:H4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H7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H1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H16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5:H25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H1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H15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H10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H1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H12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6:H26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:H19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H2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1:H2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:H2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:H2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:H2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:H1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:H2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:H2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:H2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H1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0:H3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showGridLines="0" workbookViewId="0"/>
  </sheetViews>
  <sheetFormatPr defaultRowHeight="15" x14ac:dyDescent="0.25"/>
  <cols>
    <col min="1" max="1" width="3" customWidth="1"/>
    <col min="2" max="2" width="29.7109375" bestFit="1" customWidth="1"/>
    <col min="3" max="4" width="4.7109375" bestFit="1" customWidth="1"/>
    <col min="5" max="9" width="4.7109375" customWidth="1"/>
  </cols>
  <sheetData>
    <row r="1" spans="2:9" ht="15.75" thickBot="1" x14ac:dyDescent="0.3"/>
    <row r="2" spans="2:9" ht="72.75" thickTop="1" thickBot="1" x14ac:dyDescent="0.3">
      <c r="B2" s="9"/>
      <c r="C2" s="4" t="s">
        <v>61</v>
      </c>
      <c r="D2" s="31" t="s">
        <v>81</v>
      </c>
      <c r="E2" s="5" t="s">
        <v>78</v>
      </c>
      <c r="F2" s="5" t="s">
        <v>77</v>
      </c>
      <c r="G2" s="5" t="s">
        <v>94</v>
      </c>
      <c r="H2" s="6" t="s">
        <v>79</v>
      </c>
      <c r="I2" s="7" t="s">
        <v>80</v>
      </c>
    </row>
    <row r="3" spans="2:9" ht="15.75" thickTop="1" x14ac:dyDescent="0.25">
      <c r="B3" s="10" t="s">
        <v>66</v>
      </c>
      <c r="C3" s="73">
        <v>0.34</v>
      </c>
      <c r="D3" s="74">
        <v>0.34</v>
      </c>
      <c r="E3" s="78">
        <v>0.27</v>
      </c>
      <c r="F3" s="78">
        <v>0.27</v>
      </c>
      <c r="G3" s="78">
        <v>0.33</v>
      </c>
      <c r="H3" s="78">
        <v>0.27</v>
      </c>
      <c r="I3" s="82">
        <v>0.27</v>
      </c>
    </row>
    <row r="4" spans="2:9" x14ac:dyDescent="0.25">
      <c r="B4" s="13" t="s">
        <v>85</v>
      </c>
      <c r="C4" s="76">
        <v>183</v>
      </c>
      <c r="D4" s="77">
        <v>0</v>
      </c>
      <c r="E4" s="29">
        <v>0</v>
      </c>
      <c r="F4" s="29">
        <v>0</v>
      </c>
      <c r="G4" s="29">
        <v>250</v>
      </c>
      <c r="H4" s="29">
        <v>0</v>
      </c>
      <c r="I4" s="30">
        <v>0</v>
      </c>
    </row>
    <row r="5" spans="2:9" x14ac:dyDescent="0.25">
      <c r="B5" s="13" t="s">
        <v>76</v>
      </c>
      <c r="C5" s="75">
        <v>3</v>
      </c>
      <c r="D5" s="76">
        <v>3</v>
      </c>
      <c r="E5" s="29">
        <v>2</v>
      </c>
      <c r="F5" s="29">
        <v>3</v>
      </c>
      <c r="G5" s="29">
        <v>0</v>
      </c>
      <c r="H5" s="29">
        <v>3</v>
      </c>
      <c r="I5" s="30">
        <v>2</v>
      </c>
    </row>
    <row r="6" spans="2:9" x14ac:dyDescent="0.25">
      <c r="B6" s="27" t="s">
        <v>152</v>
      </c>
      <c r="C6" s="75">
        <v>1</v>
      </c>
      <c r="D6" s="76">
        <v>0</v>
      </c>
      <c r="E6" s="29">
        <v>0</v>
      </c>
      <c r="F6" s="29">
        <v>0</v>
      </c>
      <c r="G6" s="29">
        <v>0</v>
      </c>
      <c r="H6" s="29">
        <v>0</v>
      </c>
      <c r="I6" s="30">
        <v>0</v>
      </c>
    </row>
    <row r="7" spans="2:9" x14ac:dyDescent="0.25">
      <c r="B7" s="27" t="s">
        <v>75</v>
      </c>
      <c r="C7" s="75">
        <v>3</v>
      </c>
      <c r="D7" s="76">
        <v>3</v>
      </c>
      <c r="E7" s="29">
        <v>2</v>
      </c>
      <c r="F7" s="29">
        <v>3</v>
      </c>
      <c r="G7" s="29">
        <v>0</v>
      </c>
      <c r="H7" s="29">
        <v>3</v>
      </c>
      <c r="I7" s="30">
        <v>2</v>
      </c>
    </row>
    <row r="8" spans="2:9" x14ac:dyDescent="0.25">
      <c r="B8" s="13" t="s">
        <v>64</v>
      </c>
      <c r="C8" s="79">
        <v>0</v>
      </c>
      <c r="D8" s="80">
        <v>0</v>
      </c>
      <c r="E8" s="20">
        <v>1</v>
      </c>
      <c r="F8" s="20">
        <v>1</v>
      </c>
      <c r="G8" s="20">
        <v>4</v>
      </c>
      <c r="H8" s="20">
        <v>1</v>
      </c>
      <c r="I8" s="81">
        <v>0</v>
      </c>
    </row>
    <row r="9" spans="2:9" x14ac:dyDescent="0.25">
      <c r="B9" s="13" t="s">
        <v>86</v>
      </c>
      <c r="C9" s="79">
        <v>0</v>
      </c>
      <c r="D9" s="80">
        <v>0</v>
      </c>
      <c r="E9" s="20">
        <v>75</v>
      </c>
      <c r="F9" s="20">
        <v>0</v>
      </c>
      <c r="G9" s="20">
        <v>0</v>
      </c>
      <c r="H9" s="20">
        <v>0</v>
      </c>
      <c r="I9" s="81">
        <v>0</v>
      </c>
    </row>
    <row r="10" spans="2:9" x14ac:dyDescent="0.25">
      <c r="B10" s="13" t="s">
        <v>41</v>
      </c>
      <c r="C10" s="79">
        <v>0</v>
      </c>
      <c r="D10" s="80">
        <v>0</v>
      </c>
      <c r="E10" s="20">
        <v>73</v>
      </c>
      <c r="F10" s="20">
        <v>0</v>
      </c>
      <c r="G10" s="20">
        <v>0</v>
      </c>
      <c r="H10" s="20">
        <v>0</v>
      </c>
      <c r="I10" s="81">
        <v>0</v>
      </c>
    </row>
    <row r="11" spans="2:9" x14ac:dyDescent="0.25">
      <c r="B11" s="13" t="s">
        <v>42</v>
      </c>
      <c r="C11" s="79">
        <v>0</v>
      </c>
      <c r="D11" s="80">
        <v>0</v>
      </c>
      <c r="E11" s="20">
        <v>70</v>
      </c>
      <c r="F11" s="20">
        <v>0</v>
      </c>
      <c r="G11" s="20">
        <v>0</v>
      </c>
      <c r="H11" s="20">
        <v>0</v>
      </c>
      <c r="I11" s="81">
        <v>0</v>
      </c>
    </row>
    <row r="12" spans="2:9" x14ac:dyDescent="0.25">
      <c r="B12" s="13" t="s">
        <v>56</v>
      </c>
      <c r="C12" s="79">
        <v>0</v>
      </c>
      <c r="D12" s="80">
        <v>0</v>
      </c>
      <c r="E12" s="20">
        <v>19</v>
      </c>
      <c r="F12" s="20">
        <v>0</v>
      </c>
      <c r="G12" s="20">
        <v>0</v>
      </c>
      <c r="H12" s="20">
        <v>0</v>
      </c>
      <c r="I12" s="81">
        <v>0</v>
      </c>
    </row>
    <row r="13" spans="2:9" x14ac:dyDescent="0.25">
      <c r="B13" s="27" t="s">
        <v>82</v>
      </c>
      <c r="C13" s="28">
        <v>1</v>
      </c>
      <c r="D13" s="34">
        <v>1</v>
      </c>
      <c r="E13" s="29">
        <v>1</v>
      </c>
      <c r="F13" s="29">
        <v>1</v>
      </c>
      <c r="G13" s="29">
        <v>1</v>
      </c>
      <c r="H13" s="29">
        <v>1</v>
      </c>
      <c r="I13" s="30">
        <v>1</v>
      </c>
    </row>
    <row r="14" spans="2:9" x14ac:dyDescent="0.25">
      <c r="B14" s="13" t="s">
        <v>84</v>
      </c>
      <c r="C14" s="14">
        <v>1</v>
      </c>
      <c r="D14" s="32">
        <v>1</v>
      </c>
      <c r="E14" s="15">
        <v>1</v>
      </c>
      <c r="F14" s="15">
        <v>1</v>
      </c>
      <c r="G14" s="15">
        <v>0</v>
      </c>
      <c r="H14" s="15">
        <v>1</v>
      </c>
      <c r="I14" s="16">
        <v>1</v>
      </c>
    </row>
    <row r="15" spans="2:9" ht="15.75" thickBot="1" x14ac:dyDescent="0.3">
      <c r="B15" s="21" t="s">
        <v>83</v>
      </c>
      <c r="C15" s="85">
        <v>2</v>
      </c>
      <c r="D15" s="86">
        <v>2</v>
      </c>
      <c r="E15" s="87">
        <v>2</v>
      </c>
      <c r="F15" s="87">
        <v>2</v>
      </c>
      <c r="G15" s="87">
        <v>1.5</v>
      </c>
      <c r="H15" s="87">
        <v>2</v>
      </c>
      <c r="I15" s="88">
        <v>2</v>
      </c>
    </row>
    <row r="16" spans="2:9" ht="15.75" thickTop="1" x14ac:dyDescent="0.25">
      <c r="B16" s="9"/>
      <c r="C16" s="113">
        <v>1</v>
      </c>
      <c r="D16" s="112">
        <v>2</v>
      </c>
      <c r="E16" s="112">
        <v>3</v>
      </c>
      <c r="F16" s="112">
        <v>4</v>
      </c>
      <c r="G16" s="112">
        <v>5</v>
      </c>
      <c r="H16" s="112">
        <v>4</v>
      </c>
      <c r="I16" s="117">
        <v>6</v>
      </c>
    </row>
  </sheetData>
  <conditionalFormatting sqref="C3:I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I4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:I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I7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I1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I1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I1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I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I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I1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I1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I1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I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:I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29.7109375" bestFit="1" customWidth="1"/>
    <col min="2" max="13" width="5.28515625" customWidth="1"/>
  </cols>
  <sheetData>
    <row r="1" spans="1:14" ht="87" thickTop="1" thickBot="1" x14ac:dyDescent="0.3">
      <c r="A1" s="9"/>
      <c r="B1" s="37" t="s">
        <v>89</v>
      </c>
      <c r="C1" s="38" t="s">
        <v>92</v>
      </c>
      <c r="D1" s="38" t="s">
        <v>100</v>
      </c>
      <c r="E1" s="38" t="s">
        <v>91</v>
      </c>
      <c r="F1" s="39" t="s">
        <v>92</v>
      </c>
      <c r="G1" s="39" t="s">
        <v>93</v>
      </c>
      <c r="H1" s="39" t="s">
        <v>94</v>
      </c>
      <c r="I1" s="68" t="s">
        <v>95</v>
      </c>
      <c r="J1" s="95" t="s">
        <v>96</v>
      </c>
      <c r="K1" s="96" t="s">
        <v>80</v>
      </c>
      <c r="L1" s="96" t="s">
        <v>97</v>
      </c>
      <c r="M1" s="97" t="s">
        <v>98</v>
      </c>
    </row>
    <row r="2" spans="1:14" ht="15.75" thickTop="1" x14ac:dyDescent="0.25">
      <c r="A2" s="10" t="s">
        <v>83</v>
      </c>
      <c r="B2" s="106">
        <v>2</v>
      </c>
      <c r="C2" s="107">
        <v>2</v>
      </c>
      <c r="D2" s="107">
        <v>1.5</v>
      </c>
      <c r="E2" s="107">
        <v>2.5</v>
      </c>
      <c r="F2" s="108">
        <v>2</v>
      </c>
      <c r="G2" s="108">
        <v>2.2000000000000002</v>
      </c>
      <c r="H2" s="108">
        <v>1.5</v>
      </c>
      <c r="I2" s="108">
        <v>2</v>
      </c>
      <c r="J2" s="109">
        <v>1.5</v>
      </c>
      <c r="K2" s="108">
        <v>2</v>
      </c>
      <c r="L2" s="108">
        <v>1.5</v>
      </c>
      <c r="M2" s="110">
        <v>2.2000000000000002</v>
      </c>
    </row>
    <row r="3" spans="1:14" x14ac:dyDescent="0.25">
      <c r="A3" s="27" t="s">
        <v>106</v>
      </c>
      <c r="B3" s="75">
        <f>128*0.9</f>
        <v>115.2</v>
      </c>
      <c r="C3" s="76">
        <v>0</v>
      </c>
      <c r="D3" s="76">
        <v>0</v>
      </c>
      <c r="E3" s="76">
        <v>0</v>
      </c>
      <c r="F3" s="100">
        <v>0</v>
      </c>
      <c r="G3" s="100">
        <v>0</v>
      </c>
      <c r="H3" s="100">
        <v>0</v>
      </c>
      <c r="I3" s="100">
        <v>0</v>
      </c>
      <c r="J3" s="102">
        <v>0</v>
      </c>
      <c r="K3" s="100">
        <v>0</v>
      </c>
      <c r="L3" s="100">
        <v>0</v>
      </c>
      <c r="M3" s="101">
        <v>0</v>
      </c>
      <c r="N3" s="9" t="s">
        <v>153</v>
      </c>
    </row>
    <row r="4" spans="1:14" x14ac:dyDescent="0.25">
      <c r="A4" s="27" t="s">
        <v>105</v>
      </c>
      <c r="B4" s="76">
        <v>0</v>
      </c>
      <c r="C4" s="76">
        <v>0</v>
      </c>
      <c r="D4" s="118">
        <v>9</v>
      </c>
      <c r="E4" s="76">
        <v>0</v>
      </c>
      <c r="F4" s="100">
        <v>0</v>
      </c>
      <c r="G4" s="100">
        <v>0</v>
      </c>
      <c r="H4" s="100">
        <v>0</v>
      </c>
      <c r="I4" s="100">
        <v>0</v>
      </c>
      <c r="J4" s="102">
        <v>0</v>
      </c>
      <c r="K4" s="100">
        <v>0</v>
      </c>
      <c r="L4" s="100">
        <v>0</v>
      </c>
      <c r="M4" s="101">
        <v>0</v>
      </c>
      <c r="N4" s="9" t="s">
        <v>141</v>
      </c>
    </row>
    <row r="5" spans="1:14" x14ac:dyDescent="0.25">
      <c r="A5" s="27" t="s">
        <v>140</v>
      </c>
      <c r="B5" s="76">
        <v>0</v>
      </c>
      <c r="C5" s="76">
        <v>0</v>
      </c>
      <c r="D5" s="76">
        <v>0</v>
      </c>
      <c r="E5" s="76">
        <v>0</v>
      </c>
      <c r="F5" s="100">
        <v>0</v>
      </c>
      <c r="G5" s="100">
        <v>0</v>
      </c>
      <c r="H5" s="100">
        <v>0</v>
      </c>
      <c r="I5" s="100">
        <v>0</v>
      </c>
      <c r="J5" s="102">
        <v>29</v>
      </c>
      <c r="K5" s="100">
        <v>0</v>
      </c>
      <c r="L5" s="100">
        <v>0</v>
      </c>
      <c r="M5" s="101">
        <v>0</v>
      </c>
      <c r="N5" s="9" t="s">
        <v>142</v>
      </c>
    </row>
    <row r="6" spans="1:14" x14ac:dyDescent="0.25">
      <c r="A6" s="13" t="s">
        <v>62</v>
      </c>
      <c r="B6" s="76">
        <v>0</v>
      </c>
      <c r="C6" s="15">
        <v>0</v>
      </c>
      <c r="D6" s="29">
        <v>111</v>
      </c>
      <c r="E6" s="29">
        <v>0</v>
      </c>
      <c r="F6" s="29">
        <v>0</v>
      </c>
      <c r="G6" s="29">
        <v>62</v>
      </c>
      <c r="H6" s="29">
        <v>0</v>
      </c>
      <c r="I6" s="29">
        <v>0</v>
      </c>
      <c r="J6" s="90">
        <v>111</v>
      </c>
      <c r="K6" s="15">
        <v>89</v>
      </c>
      <c r="L6" s="15">
        <v>0</v>
      </c>
      <c r="M6" s="16">
        <v>0</v>
      </c>
      <c r="N6" s="9" t="s">
        <v>156</v>
      </c>
    </row>
    <row r="7" spans="1:14" x14ac:dyDescent="0.25">
      <c r="A7" s="27" t="s">
        <v>62</v>
      </c>
      <c r="B7" s="76">
        <v>0</v>
      </c>
      <c r="C7" s="34">
        <v>0</v>
      </c>
      <c r="D7" s="34">
        <v>128</v>
      </c>
      <c r="E7" s="34">
        <v>0</v>
      </c>
      <c r="F7" s="29">
        <v>0</v>
      </c>
      <c r="G7" s="29">
        <v>0</v>
      </c>
      <c r="H7" s="29">
        <v>0</v>
      </c>
      <c r="I7" s="29">
        <v>0</v>
      </c>
      <c r="J7" s="90">
        <v>128</v>
      </c>
      <c r="K7" s="15">
        <v>114</v>
      </c>
      <c r="L7" s="15">
        <v>0</v>
      </c>
      <c r="M7" s="16">
        <v>0</v>
      </c>
      <c r="N7" s="9" t="s">
        <v>156</v>
      </c>
    </row>
    <row r="8" spans="1:14" x14ac:dyDescent="0.25">
      <c r="A8" s="27" t="s">
        <v>107</v>
      </c>
      <c r="B8" s="76">
        <f>23*6</f>
        <v>138</v>
      </c>
      <c r="C8" s="34">
        <v>0</v>
      </c>
      <c r="D8" s="34">
        <v>0</v>
      </c>
      <c r="E8" s="34">
        <v>0</v>
      </c>
      <c r="F8" s="29">
        <v>0</v>
      </c>
      <c r="G8" s="29">
        <v>0</v>
      </c>
      <c r="H8" s="29">
        <f>23*6</f>
        <v>138</v>
      </c>
      <c r="I8" s="29">
        <v>0</v>
      </c>
      <c r="J8" s="90">
        <v>0</v>
      </c>
      <c r="K8" s="15">
        <v>0</v>
      </c>
      <c r="L8" s="15">
        <v>0</v>
      </c>
      <c r="M8" s="16">
        <v>0</v>
      </c>
    </row>
    <row r="9" spans="1:14" x14ac:dyDescent="0.25">
      <c r="A9" s="27" t="s">
        <v>118</v>
      </c>
      <c r="B9" s="76">
        <v>0</v>
      </c>
      <c r="C9" s="34">
        <v>0</v>
      </c>
      <c r="D9" s="34">
        <v>0</v>
      </c>
      <c r="E9" s="34">
        <v>0</v>
      </c>
      <c r="F9" s="29">
        <v>0</v>
      </c>
      <c r="G9" s="29">
        <v>0</v>
      </c>
      <c r="H9" s="29">
        <v>0</v>
      </c>
      <c r="I9" s="29">
        <v>0</v>
      </c>
      <c r="J9" s="90">
        <v>0</v>
      </c>
      <c r="K9" s="15">
        <v>114</v>
      </c>
      <c r="L9" s="15">
        <v>0</v>
      </c>
      <c r="M9" s="16">
        <v>0</v>
      </c>
      <c r="N9" s="9" t="s">
        <v>157</v>
      </c>
    </row>
    <row r="10" spans="1:14" x14ac:dyDescent="0.25">
      <c r="A10" s="27" t="s">
        <v>119</v>
      </c>
      <c r="B10" s="76">
        <v>43</v>
      </c>
      <c r="C10" s="34">
        <v>0</v>
      </c>
      <c r="D10" s="34">
        <v>0</v>
      </c>
      <c r="E10" s="34">
        <v>0</v>
      </c>
      <c r="F10" s="29">
        <v>0</v>
      </c>
      <c r="G10" s="29">
        <v>0</v>
      </c>
      <c r="H10" s="29">
        <v>0</v>
      </c>
      <c r="I10" s="29">
        <v>0</v>
      </c>
      <c r="J10" s="90">
        <v>0</v>
      </c>
      <c r="K10" s="15">
        <v>0</v>
      </c>
      <c r="L10" s="15">
        <v>0</v>
      </c>
      <c r="M10" s="16">
        <v>0</v>
      </c>
    </row>
    <row r="11" spans="1:14" x14ac:dyDescent="0.25">
      <c r="A11" s="13" t="s">
        <v>104</v>
      </c>
      <c r="B11" s="79">
        <v>0</v>
      </c>
      <c r="C11" s="80">
        <v>0</v>
      </c>
      <c r="D11" s="80">
        <v>1</v>
      </c>
      <c r="E11" s="80">
        <v>1</v>
      </c>
      <c r="F11" s="20">
        <v>0</v>
      </c>
      <c r="G11" s="20">
        <v>1</v>
      </c>
      <c r="H11" s="20">
        <v>0</v>
      </c>
      <c r="I11" s="20">
        <v>0</v>
      </c>
      <c r="J11" s="91">
        <v>0</v>
      </c>
      <c r="K11" s="20">
        <v>0</v>
      </c>
      <c r="L11" s="20">
        <v>0</v>
      </c>
      <c r="M11" s="81">
        <v>1</v>
      </c>
    </row>
    <row r="12" spans="1:14" x14ac:dyDescent="0.25">
      <c r="A12" s="27" t="s">
        <v>110</v>
      </c>
      <c r="B12" s="76">
        <v>0</v>
      </c>
      <c r="C12" s="34">
        <v>0</v>
      </c>
      <c r="D12" s="34">
        <v>0</v>
      </c>
      <c r="E12" s="34">
        <f>64*4</f>
        <v>256</v>
      </c>
      <c r="F12" s="29">
        <v>0</v>
      </c>
      <c r="G12" s="29">
        <f>64*4</f>
        <v>256</v>
      </c>
      <c r="H12" s="29">
        <v>0</v>
      </c>
      <c r="I12" s="29">
        <v>0</v>
      </c>
      <c r="J12" s="90">
        <v>0</v>
      </c>
      <c r="K12" s="15">
        <v>0</v>
      </c>
      <c r="L12" s="15">
        <v>0</v>
      </c>
      <c r="M12" s="16">
        <f>64*4</f>
        <v>256</v>
      </c>
    </row>
    <row r="13" spans="1:14" x14ac:dyDescent="0.25">
      <c r="A13" s="27" t="s">
        <v>109</v>
      </c>
      <c r="B13" s="76">
        <v>0</v>
      </c>
      <c r="C13" s="76">
        <v>0</v>
      </c>
      <c r="D13" s="76">
        <v>30</v>
      </c>
      <c r="E13" s="76">
        <v>0</v>
      </c>
      <c r="F13" s="100">
        <v>0</v>
      </c>
      <c r="G13" s="100">
        <v>0</v>
      </c>
      <c r="H13" s="100">
        <v>0</v>
      </c>
      <c r="I13" s="100">
        <v>0</v>
      </c>
      <c r="J13" s="102">
        <v>29</v>
      </c>
      <c r="K13" s="100">
        <v>0</v>
      </c>
      <c r="L13" s="100">
        <v>0</v>
      </c>
      <c r="M13" s="101">
        <v>0</v>
      </c>
    </row>
    <row r="14" spans="1:14" x14ac:dyDescent="0.25">
      <c r="A14" s="27" t="s">
        <v>37</v>
      </c>
      <c r="B14" s="76">
        <v>0</v>
      </c>
      <c r="C14" s="34">
        <v>0</v>
      </c>
      <c r="D14" s="34">
        <v>0</v>
      </c>
      <c r="E14" s="34">
        <v>0</v>
      </c>
      <c r="F14" s="29">
        <v>0</v>
      </c>
      <c r="G14" s="29">
        <v>0</v>
      </c>
      <c r="H14" s="29">
        <f>164*0.5</f>
        <v>82</v>
      </c>
      <c r="I14" s="29">
        <v>0</v>
      </c>
      <c r="J14" s="90">
        <v>0</v>
      </c>
      <c r="K14" s="15">
        <v>0</v>
      </c>
      <c r="L14" s="15">
        <v>0</v>
      </c>
      <c r="M14" s="16">
        <v>0</v>
      </c>
    </row>
    <row r="15" spans="1:14" x14ac:dyDescent="0.25">
      <c r="A15" s="27" t="s">
        <v>120</v>
      </c>
      <c r="B15" s="76">
        <v>0</v>
      </c>
      <c r="C15" s="34">
        <v>0</v>
      </c>
      <c r="D15" s="34">
        <v>0</v>
      </c>
      <c r="E15" s="34">
        <v>0</v>
      </c>
      <c r="F15" s="29">
        <v>0</v>
      </c>
      <c r="G15" s="29">
        <v>0</v>
      </c>
      <c r="H15" s="29">
        <v>0</v>
      </c>
      <c r="I15" s="29">
        <v>0</v>
      </c>
      <c r="J15" s="90">
        <v>0</v>
      </c>
      <c r="K15" s="15">
        <v>163</v>
      </c>
      <c r="L15" s="15">
        <v>0</v>
      </c>
      <c r="M15" s="16">
        <v>0</v>
      </c>
    </row>
    <row r="16" spans="1:14" x14ac:dyDescent="0.25">
      <c r="A16" s="27" t="s">
        <v>36</v>
      </c>
      <c r="B16" s="76">
        <v>0</v>
      </c>
      <c r="C16" s="34">
        <v>0</v>
      </c>
      <c r="D16" s="34">
        <v>0</v>
      </c>
      <c r="E16" s="34">
        <v>0</v>
      </c>
      <c r="F16" s="29">
        <v>0</v>
      </c>
      <c r="G16" s="29">
        <v>73</v>
      </c>
      <c r="H16" s="29">
        <v>0</v>
      </c>
      <c r="I16" s="29">
        <v>0</v>
      </c>
      <c r="J16" s="90">
        <v>0</v>
      </c>
      <c r="K16" s="15">
        <v>151</v>
      </c>
      <c r="L16" s="15">
        <v>0</v>
      </c>
      <c r="M16" s="16">
        <v>0</v>
      </c>
    </row>
    <row r="17" spans="1:13" x14ac:dyDescent="0.25">
      <c r="A17" s="27" t="s">
        <v>116</v>
      </c>
      <c r="B17" s="76">
        <v>0</v>
      </c>
      <c r="C17" s="34">
        <v>0</v>
      </c>
      <c r="D17" s="34">
        <v>0</v>
      </c>
      <c r="E17" s="34">
        <v>0</v>
      </c>
      <c r="F17" s="29">
        <v>0</v>
      </c>
      <c r="G17" s="29">
        <v>0</v>
      </c>
      <c r="H17" s="29">
        <v>0</v>
      </c>
      <c r="I17" s="29">
        <v>4</v>
      </c>
      <c r="J17" s="90">
        <v>0</v>
      </c>
      <c r="K17" s="15">
        <v>0</v>
      </c>
      <c r="L17" s="15">
        <v>0</v>
      </c>
      <c r="M17" s="16">
        <v>0</v>
      </c>
    </row>
    <row r="18" spans="1:13" x14ac:dyDescent="0.25">
      <c r="A18" s="13" t="s">
        <v>112</v>
      </c>
      <c r="B18" s="79">
        <v>0</v>
      </c>
      <c r="C18" s="80">
        <v>0</v>
      </c>
      <c r="D18" s="80">
        <v>0</v>
      </c>
      <c r="E18" s="80">
        <v>0</v>
      </c>
      <c r="F18" s="20">
        <v>1</v>
      </c>
      <c r="G18" s="20">
        <v>0</v>
      </c>
      <c r="H18" s="20">
        <v>0</v>
      </c>
      <c r="I18" s="20">
        <v>0</v>
      </c>
      <c r="J18" s="91">
        <v>0</v>
      </c>
      <c r="K18" s="20">
        <v>0</v>
      </c>
      <c r="L18" s="20">
        <v>0</v>
      </c>
      <c r="M18" s="81">
        <v>0</v>
      </c>
    </row>
    <row r="19" spans="1:13" x14ac:dyDescent="0.25">
      <c r="A19" s="27" t="s">
        <v>67</v>
      </c>
      <c r="B19" s="76">
        <v>15</v>
      </c>
      <c r="C19" s="34">
        <v>0</v>
      </c>
      <c r="D19" s="34">
        <v>0</v>
      </c>
      <c r="E19" s="34">
        <v>0</v>
      </c>
      <c r="F19" s="29">
        <v>0</v>
      </c>
      <c r="G19" s="29">
        <v>0</v>
      </c>
      <c r="H19" s="29">
        <v>0</v>
      </c>
      <c r="I19" s="29">
        <v>0</v>
      </c>
      <c r="J19" s="90">
        <v>7</v>
      </c>
      <c r="K19" s="15">
        <v>9</v>
      </c>
      <c r="L19" s="18">
        <v>0.25</v>
      </c>
      <c r="M19" s="16">
        <v>0</v>
      </c>
    </row>
    <row r="20" spans="1:13" x14ac:dyDescent="0.25">
      <c r="A20" s="27" t="s">
        <v>25</v>
      </c>
      <c r="B20" s="76">
        <v>0</v>
      </c>
      <c r="C20" s="34">
        <v>0</v>
      </c>
      <c r="D20" s="34">
        <v>0</v>
      </c>
      <c r="E20" s="34">
        <v>0</v>
      </c>
      <c r="F20" s="29">
        <v>0</v>
      </c>
      <c r="G20" s="29">
        <v>0</v>
      </c>
      <c r="H20" s="29">
        <v>4</v>
      </c>
      <c r="I20" s="29">
        <v>0</v>
      </c>
      <c r="J20" s="90">
        <v>0</v>
      </c>
      <c r="K20" s="15">
        <v>0</v>
      </c>
      <c r="L20" s="15">
        <v>0</v>
      </c>
      <c r="M20" s="16">
        <v>0</v>
      </c>
    </row>
    <row r="21" spans="1:13" x14ac:dyDescent="0.25">
      <c r="A21" s="27" t="s">
        <v>18</v>
      </c>
      <c r="B21" s="103">
        <v>0</v>
      </c>
      <c r="C21" s="103">
        <v>0</v>
      </c>
      <c r="D21" s="103">
        <v>0</v>
      </c>
      <c r="E21" s="103">
        <v>0</v>
      </c>
      <c r="F21" s="93">
        <v>0</v>
      </c>
      <c r="G21" s="93">
        <v>0</v>
      </c>
      <c r="H21" s="93">
        <v>0.39</v>
      </c>
      <c r="I21" s="93">
        <v>0</v>
      </c>
      <c r="J21" s="92">
        <v>0</v>
      </c>
      <c r="K21" s="18">
        <v>0</v>
      </c>
      <c r="L21" s="18">
        <v>0.39</v>
      </c>
      <c r="M21" s="19">
        <v>0</v>
      </c>
    </row>
    <row r="22" spans="1:13" x14ac:dyDescent="0.25">
      <c r="A22" s="27" t="s">
        <v>39</v>
      </c>
      <c r="B22" s="104">
        <v>0</v>
      </c>
      <c r="C22" s="103">
        <v>0</v>
      </c>
      <c r="D22" s="103">
        <v>2.04</v>
      </c>
      <c r="E22" s="103">
        <v>0</v>
      </c>
      <c r="F22" s="93">
        <v>0</v>
      </c>
      <c r="G22" s="93">
        <v>0</v>
      </c>
      <c r="H22" s="93">
        <v>0</v>
      </c>
      <c r="I22" s="93">
        <v>0</v>
      </c>
      <c r="J22" s="92">
        <v>2.04</v>
      </c>
      <c r="K22" s="18">
        <v>0</v>
      </c>
      <c r="L22" s="18">
        <v>0</v>
      </c>
      <c r="M22" s="19">
        <v>0</v>
      </c>
    </row>
    <row r="23" spans="1:13" x14ac:dyDescent="0.25">
      <c r="A23" s="27" t="s">
        <v>114</v>
      </c>
      <c r="B23" s="76">
        <v>0</v>
      </c>
      <c r="C23" s="34">
        <v>0</v>
      </c>
      <c r="D23" s="34">
        <v>0</v>
      </c>
      <c r="E23" s="34">
        <v>1</v>
      </c>
      <c r="F23" s="29">
        <v>0</v>
      </c>
      <c r="G23" s="29">
        <v>1</v>
      </c>
      <c r="H23" s="29">
        <v>0</v>
      </c>
      <c r="I23" s="29">
        <v>0</v>
      </c>
      <c r="J23" s="90">
        <v>0</v>
      </c>
      <c r="K23" s="15">
        <v>0</v>
      </c>
      <c r="L23" s="15">
        <v>0</v>
      </c>
      <c r="M23" s="16">
        <v>1</v>
      </c>
    </row>
    <row r="24" spans="1:13" x14ac:dyDescent="0.25">
      <c r="A24" s="13" t="s">
        <v>115</v>
      </c>
      <c r="B24" s="75">
        <v>0</v>
      </c>
      <c r="C24" s="76">
        <v>1</v>
      </c>
      <c r="D24" s="76">
        <v>0</v>
      </c>
      <c r="E24" s="76">
        <v>1</v>
      </c>
      <c r="F24" s="29">
        <v>1</v>
      </c>
      <c r="G24" s="29">
        <v>1</v>
      </c>
      <c r="H24" s="29">
        <v>0</v>
      </c>
      <c r="I24" s="29">
        <v>1</v>
      </c>
      <c r="J24" s="90">
        <v>0</v>
      </c>
      <c r="K24" s="15">
        <v>0</v>
      </c>
      <c r="L24" s="15">
        <v>0</v>
      </c>
      <c r="M24" s="16">
        <v>1</v>
      </c>
    </row>
    <row r="25" spans="1:13" x14ac:dyDescent="0.25">
      <c r="A25" s="13" t="s">
        <v>48</v>
      </c>
      <c r="B25" s="17">
        <v>0</v>
      </c>
      <c r="C25" s="33">
        <v>0</v>
      </c>
      <c r="D25" s="33">
        <v>0.3</v>
      </c>
      <c r="E25" s="33">
        <v>0</v>
      </c>
      <c r="F25" s="18">
        <v>0</v>
      </c>
      <c r="G25" s="18">
        <v>0</v>
      </c>
      <c r="H25" s="18">
        <v>0</v>
      </c>
      <c r="I25" s="18">
        <v>0</v>
      </c>
      <c r="J25" s="105">
        <v>0</v>
      </c>
      <c r="K25" s="18">
        <v>0</v>
      </c>
      <c r="L25" s="18">
        <v>0</v>
      </c>
      <c r="M25" s="19">
        <v>0</v>
      </c>
    </row>
    <row r="26" spans="1:13" x14ac:dyDescent="0.25">
      <c r="A26" s="13" t="s">
        <v>101</v>
      </c>
      <c r="B26" s="79">
        <v>0</v>
      </c>
      <c r="C26" s="80">
        <v>1</v>
      </c>
      <c r="D26" s="80">
        <v>0</v>
      </c>
      <c r="E26" s="80">
        <v>0</v>
      </c>
      <c r="F26" s="20">
        <v>0</v>
      </c>
      <c r="G26" s="20">
        <v>0</v>
      </c>
      <c r="H26" s="20">
        <v>0</v>
      </c>
      <c r="I26" s="20">
        <v>0</v>
      </c>
      <c r="J26" s="91">
        <v>0</v>
      </c>
      <c r="K26" s="20">
        <v>0</v>
      </c>
      <c r="L26" s="20">
        <v>0</v>
      </c>
      <c r="M26" s="81">
        <v>0</v>
      </c>
    </row>
    <row r="27" spans="1:13" x14ac:dyDescent="0.25">
      <c r="A27" s="13" t="s">
        <v>102</v>
      </c>
      <c r="B27" s="79">
        <v>0</v>
      </c>
      <c r="C27" s="80">
        <v>1</v>
      </c>
      <c r="D27" s="80">
        <v>0</v>
      </c>
      <c r="E27" s="80">
        <v>0</v>
      </c>
      <c r="F27" s="20">
        <v>1</v>
      </c>
      <c r="G27" s="20">
        <v>0</v>
      </c>
      <c r="H27" s="20">
        <v>0</v>
      </c>
      <c r="I27" s="20">
        <v>0</v>
      </c>
      <c r="J27" s="91">
        <v>0</v>
      </c>
      <c r="K27" s="20">
        <v>0</v>
      </c>
      <c r="L27" s="20">
        <v>0</v>
      </c>
      <c r="M27" s="81">
        <v>0</v>
      </c>
    </row>
    <row r="28" spans="1:13" x14ac:dyDescent="0.25">
      <c r="A28" s="13" t="s">
        <v>103</v>
      </c>
      <c r="B28" s="79">
        <v>0</v>
      </c>
      <c r="C28" s="80">
        <v>1</v>
      </c>
      <c r="D28" s="80">
        <v>0</v>
      </c>
      <c r="E28" s="80">
        <v>0</v>
      </c>
      <c r="F28" s="20">
        <v>1</v>
      </c>
      <c r="G28" s="20">
        <v>0</v>
      </c>
      <c r="H28" s="20">
        <v>0</v>
      </c>
      <c r="I28" s="20">
        <v>0</v>
      </c>
      <c r="J28" s="91">
        <v>0</v>
      </c>
      <c r="K28" s="20">
        <v>0</v>
      </c>
      <c r="L28" s="20">
        <v>0</v>
      </c>
      <c r="M28" s="81">
        <v>0</v>
      </c>
    </row>
    <row r="29" spans="1:13" x14ac:dyDescent="0.25">
      <c r="A29" s="13" t="s">
        <v>111</v>
      </c>
      <c r="B29" s="79">
        <v>0</v>
      </c>
      <c r="C29" s="80">
        <v>0</v>
      </c>
      <c r="D29" s="80">
        <v>0</v>
      </c>
      <c r="E29" s="80">
        <v>180</v>
      </c>
      <c r="F29" s="20">
        <v>0</v>
      </c>
      <c r="G29" s="20">
        <v>180</v>
      </c>
      <c r="H29" s="20">
        <v>0</v>
      </c>
      <c r="I29" s="20">
        <v>0</v>
      </c>
      <c r="J29" s="91">
        <v>0</v>
      </c>
      <c r="K29" s="20">
        <v>0</v>
      </c>
      <c r="L29" s="20">
        <v>0</v>
      </c>
      <c r="M29" s="81">
        <v>180</v>
      </c>
    </row>
    <row r="30" spans="1:13" x14ac:dyDescent="0.25">
      <c r="A30" s="13" t="s">
        <v>113</v>
      </c>
      <c r="B30" s="79">
        <v>0</v>
      </c>
      <c r="C30" s="80">
        <v>0</v>
      </c>
      <c r="D30" s="80">
        <v>0</v>
      </c>
      <c r="E30" s="80">
        <v>1</v>
      </c>
      <c r="F30" s="20">
        <v>0</v>
      </c>
      <c r="G30" s="20">
        <v>1</v>
      </c>
      <c r="H30" s="20">
        <v>0</v>
      </c>
      <c r="I30" s="20">
        <v>0</v>
      </c>
      <c r="J30" s="91">
        <v>0</v>
      </c>
      <c r="K30" s="20">
        <v>0</v>
      </c>
      <c r="L30" s="20">
        <v>0</v>
      </c>
      <c r="M30" s="81">
        <v>1</v>
      </c>
    </row>
    <row r="31" spans="1:13" x14ac:dyDescent="0.25">
      <c r="A31" s="27" t="s">
        <v>27</v>
      </c>
      <c r="B31" s="79">
        <f>41*0.5</f>
        <v>20.5</v>
      </c>
      <c r="C31" s="34">
        <v>0</v>
      </c>
      <c r="D31" s="34">
        <v>0</v>
      </c>
      <c r="E31" s="34">
        <v>0</v>
      </c>
      <c r="F31" s="29">
        <v>0</v>
      </c>
      <c r="G31" s="29">
        <v>0</v>
      </c>
      <c r="H31" s="29" t="s">
        <v>111</v>
      </c>
      <c r="I31" s="29">
        <v>0</v>
      </c>
      <c r="J31" s="90">
        <v>0</v>
      </c>
      <c r="K31" s="15">
        <v>0</v>
      </c>
      <c r="L31" s="15">
        <v>0</v>
      </c>
      <c r="M31" s="16">
        <v>0</v>
      </c>
    </row>
    <row r="32" spans="1:13" x14ac:dyDescent="0.25">
      <c r="A32" s="27" t="s">
        <v>12</v>
      </c>
      <c r="B32" s="76">
        <v>0</v>
      </c>
      <c r="C32" s="34">
        <v>0</v>
      </c>
      <c r="D32" s="34">
        <v>0</v>
      </c>
      <c r="E32" s="34">
        <v>0</v>
      </c>
      <c r="F32" s="29">
        <v>0</v>
      </c>
      <c r="G32" s="29">
        <v>0</v>
      </c>
      <c r="H32" s="29">
        <v>130</v>
      </c>
      <c r="I32" s="29">
        <v>0</v>
      </c>
      <c r="J32" s="90">
        <v>0</v>
      </c>
      <c r="K32" s="15">
        <v>0</v>
      </c>
      <c r="L32" s="15">
        <v>0</v>
      </c>
      <c r="M32" s="16">
        <v>0</v>
      </c>
    </row>
    <row r="33" spans="1:13" x14ac:dyDescent="0.25">
      <c r="A33" s="13" t="s">
        <v>46</v>
      </c>
      <c r="B33" s="79">
        <v>0</v>
      </c>
      <c r="C33" s="80">
        <v>0</v>
      </c>
      <c r="D33" s="80">
        <v>0</v>
      </c>
      <c r="E33" s="80">
        <v>44</v>
      </c>
      <c r="F33" s="20">
        <v>0</v>
      </c>
      <c r="G33" s="20">
        <v>44</v>
      </c>
      <c r="H33" s="20">
        <v>0</v>
      </c>
      <c r="I33" s="20">
        <v>0</v>
      </c>
      <c r="J33" s="91">
        <v>0</v>
      </c>
      <c r="K33" s="20">
        <v>0</v>
      </c>
      <c r="L33" s="20">
        <v>0</v>
      </c>
      <c r="M33" s="81">
        <v>44</v>
      </c>
    </row>
    <row r="34" spans="1:13" x14ac:dyDescent="0.25">
      <c r="A34" s="13" t="s">
        <v>41</v>
      </c>
      <c r="B34" s="79">
        <v>0</v>
      </c>
      <c r="C34" s="80">
        <v>0</v>
      </c>
      <c r="D34" s="80">
        <v>0</v>
      </c>
      <c r="E34" s="80">
        <v>118</v>
      </c>
      <c r="F34" s="20">
        <v>0</v>
      </c>
      <c r="G34" s="20">
        <v>118</v>
      </c>
      <c r="H34" s="20">
        <v>0</v>
      </c>
      <c r="I34" s="20">
        <v>0</v>
      </c>
      <c r="J34" s="91">
        <v>0</v>
      </c>
      <c r="K34" s="20">
        <v>0</v>
      </c>
      <c r="L34" s="20">
        <v>0</v>
      </c>
      <c r="M34" s="81">
        <v>118</v>
      </c>
    </row>
    <row r="35" spans="1:13" x14ac:dyDescent="0.25">
      <c r="A35" s="27" t="s">
        <v>122</v>
      </c>
      <c r="B35" s="103">
        <v>0</v>
      </c>
      <c r="C35" s="103">
        <v>0</v>
      </c>
      <c r="D35" s="103">
        <v>0</v>
      </c>
      <c r="E35" s="103">
        <v>0</v>
      </c>
      <c r="F35" s="93">
        <v>0</v>
      </c>
      <c r="G35" s="93">
        <v>0</v>
      </c>
      <c r="H35" s="93">
        <v>0</v>
      </c>
      <c r="I35" s="93">
        <v>0</v>
      </c>
      <c r="J35" s="92">
        <v>0</v>
      </c>
      <c r="K35" s="18">
        <v>0</v>
      </c>
      <c r="L35" s="18">
        <v>0.25</v>
      </c>
      <c r="M35" s="19">
        <v>0</v>
      </c>
    </row>
    <row r="36" spans="1:13" x14ac:dyDescent="0.25">
      <c r="A36" s="27" t="s">
        <v>123</v>
      </c>
      <c r="B36" s="103">
        <v>0</v>
      </c>
      <c r="C36" s="103">
        <v>0</v>
      </c>
      <c r="D36" s="103">
        <v>0</v>
      </c>
      <c r="E36" s="103">
        <v>0</v>
      </c>
      <c r="F36" s="93">
        <v>0</v>
      </c>
      <c r="G36" s="93">
        <v>0</v>
      </c>
      <c r="H36" s="93">
        <v>0</v>
      </c>
      <c r="I36" s="93">
        <v>0</v>
      </c>
      <c r="J36" s="92">
        <v>0</v>
      </c>
      <c r="K36" s="18">
        <v>0</v>
      </c>
      <c r="L36" s="18">
        <v>0.25</v>
      </c>
      <c r="M36" s="19">
        <v>0</v>
      </c>
    </row>
    <row r="37" spans="1:13" x14ac:dyDescent="0.25">
      <c r="A37" s="27" t="s">
        <v>117</v>
      </c>
      <c r="B37" s="76">
        <v>0</v>
      </c>
      <c r="C37" s="76">
        <v>0</v>
      </c>
      <c r="D37" s="76">
        <v>0</v>
      </c>
      <c r="E37" s="76">
        <v>0</v>
      </c>
      <c r="F37" s="100">
        <v>0</v>
      </c>
      <c r="G37" s="100">
        <v>0</v>
      </c>
      <c r="H37" s="100">
        <v>0</v>
      </c>
      <c r="I37" s="100">
        <v>0</v>
      </c>
      <c r="J37" s="102">
        <v>0</v>
      </c>
      <c r="K37" s="20">
        <v>75</v>
      </c>
      <c r="L37" s="20">
        <v>0</v>
      </c>
      <c r="M37" s="81">
        <v>0</v>
      </c>
    </row>
    <row r="38" spans="1:13" x14ac:dyDescent="0.25">
      <c r="A38" s="27" t="s">
        <v>66</v>
      </c>
      <c r="B38" s="104">
        <v>0.27</v>
      </c>
      <c r="C38" s="103">
        <v>0.19</v>
      </c>
      <c r="D38" s="103">
        <v>0.27</v>
      </c>
      <c r="E38" s="103">
        <v>0.1</v>
      </c>
      <c r="F38" s="93">
        <v>0.19</v>
      </c>
      <c r="G38" s="93">
        <v>0.1</v>
      </c>
      <c r="H38" s="93">
        <v>0.33</v>
      </c>
      <c r="I38" s="93">
        <v>0.19</v>
      </c>
      <c r="J38" s="92">
        <v>0.27</v>
      </c>
      <c r="K38" s="18">
        <v>0.27</v>
      </c>
      <c r="L38" s="18">
        <v>0.19</v>
      </c>
      <c r="M38" s="19">
        <v>0.1</v>
      </c>
    </row>
    <row r="39" spans="1:13" x14ac:dyDescent="0.25">
      <c r="A39" s="27" t="s">
        <v>23</v>
      </c>
      <c r="B39" s="75">
        <v>0</v>
      </c>
      <c r="C39" s="76">
        <v>0</v>
      </c>
      <c r="D39" s="76">
        <v>0</v>
      </c>
      <c r="E39" s="76">
        <v>0</v>
      </c>
      <c r="F39" s="100">
        <v>0</v>
      </c>
      <c r="G39" s="100">
        <v>0</v>
      </c>
      <c r="H39" s="100">
        <v>250</v>
      </c>
      <c r="I39" s="100">
        <v>0</v>
      </c>
      <c r="J39" s="102">
        <v>0</v>
      </c>
      <c r="K39" s="20">
        <v>0</v>
      </c>
      <c r="L39" s="20">
        <v>0</v>
      </c>
      <c r="M39" s="81">
        <v>0</v>
      </c>
    </row>
    <row r="40" spans="1:13" x14ac:dyDescent="0.25">
      <c r="A40" s="13" t="s">
        <v>99</v>
      </c>
      <c r="B40" s="79">
        <v>0</v>
      </c>
      <c r="C40" s="80">
        <v>1</v>
      </c>
      <c r="D40" s="80">
        <v>0</v>
      </c>
      <c r="E40" s="80">
        <v>0</v>
      </c>
      <c r="F40" s="20">
        <v>1</v>
      </c>
      <c r="G40" s="20">
        <v>0</v>
      </c>
      <c r="H40" s="20">
        <v>0</v>
      </c>
      <c r="I40" s="20">
        <v>1</v>
      </c>
      <c r="J40" s="91">
        <v>0</v>
      </c>
      <c r="K40" s="20">
        <v>0</v>
      </c>
      <c r="L40" s="20">
        <v>1</v>
      </c>
      <c r="M40" s="81">
        <v>0</v>
      </c>
    </row>
    <row r="41" spans="1:13" x14ac:dyDescent="0.25">
      <c r="A41" s="13" t="s">
        <v>64</v>
      </c>
      <c r="B41" s="79">
        <v>1</v>
      </c>
      <c r="C41" s="80">
        <v>1</v>
      </c>
      <c r="D41" s="80">
        <v>2</v>
      </c>
      <c r="E41" s="80">
        <v>7</v>
      </c>
      <c r="F41" s="20">
        <v>3</v>
      </c>
      <c r="G41" s="20">
        <v>7</v>
      </c>
      <c r="H41" s="20">
        <v>4</v>
      </c>
      <c r="I41" s="20">
        <v>3</v>
      </c>
      <c r="J41" s="91">
        <v>1</v>
      </c>
      <c r="K41" s="20">
        <v>0</v>
      </c>
      <c r="L41" s="20">
        <v>4</v>
      </c>
      <c r="M41" s="81">
        <v>7</v>
      </c>
    </row>
    <row r="42" spans="1:13" x14ac:dyDescent="0.25">
      <c r="A42" s="27" t="s">
        <v>82</v>
      </c>
      <c r="B42" s="28">
        <v>1</v>
      </c>
      <c r="C42" s="34">
        <v>1</v>
      </c>
      <c r="D42" s="34">
        <v>0</v>
      </c>
      <c r="E42" s="34">
        <v>0</v>
      </c>
      <c r="F42" s="29">
        <v>1</v>
      </c>
      <c r="G42" s="29">
        <v>0</v>
      </c>
      <c r="H42" s="29">
        <v>1</v>
      </c>
      <c r="I42" s="29">
        <v>1</v>
      </c>
      <c r="J42" s="90">
        <v>1</v>
      </c>
      <c r="K42" s="15">
        <v>1</v>
      </c>
      <c r="L42" s="15">
        <v>1</v>
      </c>
      <c r="M42" s="16">
        <v>0</v>
      </c>
    </row>
    <row r="43" spans="1:13" ht="15.75" thickBot="1" x14ac:dyDescent="0.3">
      <c r="A43" s="21" t="s">
        <v>76</v>
      </c>
      <c r="B43" s="83">
        <v>3</v>
      </c>
      <c r="C43" s="84">
        <v>2</v>
      </c>
      <c r="D43" s="84">
        <v>1</v>
      </c>
      <c r="E43" s="84">
        <v>1</v>
      </c>
      <c r="F43" s="23">
        <v>2</v>
      </c>
      <c r="G43" s="23">
        <v>1</v>
      </c>
      <c r="H43" s="23">
        <v>0</v>
      </c>
      <c r="I43" s="23">
        <v>1</v>
      </c>
      <c r="J43" s="111">
        <v>1</v>
      </c>
      <c r="K43" s="23">
        <v>2</v>
      </c>
      <c r="L43" s="23">
        <v>1</v>
      </c>
      <c r="M43" s="24">
        <v>1</v>
      </c>
    </row>
    <row r="44" spans="1:13" ht="15.75" thickTop="1" x14ac:dyDescent="0.25">
      <c r="A44" s="9"/>
      <c r="B44" s="112">
        <v>4</v>
      </c>
      <c r="C44" s="112">
        <v>11</v>
      </c>
      <c r="D44" s="113">
        <v>1</v>
      </c>
      <c r="E44" s="112">
        <v>6</v>
      </c>
      <c r="F44" s="112">
        <v>10</v>
      </c>
      <c r="G44" s="112">
        <v>5</v>
      </c>
      <c r="H44" s="112">
        <v>12</v>
      </c>
      <c r="I44" s="112">
        <v>8</v>
      </c>
      <c r="J44" s="117">
        <v>3</v>
      </c>
      <c r="K44" s="117">
        <v>2</v>
      </c>
      <c r="L44" s="117">
        <v>9</v>
      </c>
      <c r="M44" s="117">
        <v>7</v>
      </c>
    </row>
  </sheetData>
  <conditionalFormatting sqref="B2:M2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:M3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:M4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:M6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:M7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:M9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:M10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M11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:M13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:M8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M14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:M15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:M16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M20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M12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:M17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:M19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:M21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:M35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:M36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:M23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:M37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1:M31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:M32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8:M38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9:M39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:M2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3:M43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4:M24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1:M4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0:M40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5:M2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M1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:M2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7:M2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8:M2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:M2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0:M3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:M3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:M3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2:M4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4:M4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M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GridLines="0" workbookViewId="0"/>
  </sheetViews>
  <sheetFormatPr defaultRowHeight="15" x14ac:dyDescent="0.25"/>
  <cols>
    <col min="1" max="1" width="29.7109375" bestFit="1" customWidth="1"/>
    <col min="2" max="4" width="5.28515625" customWidth="1"/>
  </cols>
  <sheetData>
    <row r="1" spans="1:4" ht="48.75" thickTop="1" thickBot="1" x14ac:dyDescent="0.3">
      <c r="A1" s="9"/>
      <c r="B1" s="4" t="s">
        <v>90</v>
      </c>
      <c r="C1" s="5" t="s">
        <v>143</v>
      </c>
      <c r="D1" s="6" t="s">
        <v>144</v>
      </c>
    </row>
    <row r="2" spans="1:4" ht="15.75" thickTop="1" x14ac:dyDescent="0.25">
      <c r="A2" s="10" t="s">
        <v>67</v>
      </c>
      <c r="B2" s="98">
        <v>0</v>
      </c>
      <c r="C2" s="99">
        <v>9.4</v>
      </c>
      <c r="D2" s="99">
        <v>0</v>
      </c>
    </row>
    <row r="3" spans="1:4" x14ac:dyDescent="0.25">
      <c r="A3" s="27" t="s">
        <v>146</v>
      </c>
      <c r="B3" s="76">
        <v>0</v>
      </c>
      <c r="C3" s="100">
        <v>72</v>
      </c>
      <c r="D3" s="100">
        <v>75</v>
      </c>
    </row>
    <row r="4" spans="1:4" x14ac:dyDescent="0.25">
      <c r="A4" s="27" t="s">
        <v>147</v>
      </c>
      <c r="B4" s="103">
        <v>0</v>
      </c>
      <c r="C4" s="93">
        <v>1.95</v>
      </c>
      <c r="D4" s="93">
        <v>1.95</v>
      </c>
    </row>
    <row r="5" spans="1:4" x14ac:dyDescent="0.25">
      <c r="A5" s="27" t="s">
        <v>128</v>
      </c>
      <c r="B5" s="76">
        <v>0</v>
      </c>
      <c r="C5" s="100">
        <v>0</v>
      </c>
      <c r="D5" s="100">
        <v>1</v>
      </c>
    </row>
    <row r="6" spans="1:4" x14ac:dyDescent="0.25">
      <c r="A6" s="13" t="s">
        <v>85</v>
      </c>
      <c r="B6" s="76">
        <v>0</v>
      </c>
      <c r="C6" s="29">
        <v>64</v>
      </c>
      <c r="D6" s="29">
        <v>52</v>
      </c>
    </row>
    <row r="7" spans="1:4" x14ac:dyDescent="0.25">
      <c r="A7" s="27" t="s">
        <v>117</v>
      </c>
      <c r="B7" s="76">
        <v>0</v>
      </c>
      <c r="C7" s="100">
        <v>50</v>
      </c>
      <c r="D7" s="100">
        <v>0</v>
      </c>
    </row>
    <row r="8" spans="1:4" x14ac:dyDescent="0.25">
      <c r="A8" s="13" t="s">
        <v>76</v>
      </c>
      <c r="B8" s="75">
        <v>1</v>
      </c>
      <c r="C8" s="29">
        <v>1</v>
      </c>
      <c r="D8" s="29">
        <v>0</v>
      </c>
    </row>
    <row r="9" spans="1:4" x14ac:dyDescent="0.25">
      <c r="A9" s="13" t="s">
        <v>64</v>
      </c>
      <c r="B9" s="79">
        <v>3</v>
      </c>
      <c r="C9" s="20">
        <v>3</v>
      </c>
      <c r="D9" s="20">
        <v>2</v>
      </c>
    </row>
    <row r="10" spans="1:4" x14ac:dyDescent="0.25">
      <c r="A10" s="27" t="s">
        <v>145</v>
      </c>
      <c r="B10" s="75">
        <v>1</v>
      </c>
      <c r="C10" s="29">
        <v>1</v>
      </c>
      <c r="D10" s="29">
        <v>1</v>
      </c>
    </row>
    <row r="11" spans="1:4" x14ac:dyDescent="0.25">
      <c r="A11" s="27" t="s">
        <v>66</v>
      </c>
      <c r="B11" s="103">
        <v>0.19</v>
      </c>
      <c r="C11" s="93">
        <v>0.19</v>
      </c>
      <c r="D11" s="93">
        <v>0.19</v>
      </c>
    </row>
    <row r="12" spans="1:4" ht="15.75" thickBot="1" x14ac:dyDescent="0.3">
      <c r="A12" s="21" t="s">
        <v>83</v>
      </c>
      <c r="B12" s="85">
        <v>2</v>
      </c>
      <c r="C12" s="87">
        <v>2</v>
      </c>
      <c r="D12" s="87">
        <v>2</v>
      </c>
    </row>
    <row r="13" spans="1:4" ht="15.75" thickTop="1" x14ac:dyDescent="0.25">
      <c r="A13" s="9"/>
      <c r="B13" s="117">
        <v>3</v>
      </c>
      <c r="C13" s="113">
        <v>1</v>
      </c>
      <c r="D13" s="112">
        <v>2</v>
      </c>
    </row>
  </sheetData>
  <conditionalFormatting sqref="B2:D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:D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:D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D5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:D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:D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:D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:D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:D1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D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D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DD</vt:lpstr>
      <vt:lpstr>Pet Farmers</vt:lpstr>
      <vt:lpstr>Buffers</vt:lpstr>
      <vt:lpstr>Tanks</vt:lpstr>
      <vt:lpstr>Melee DPS</vt:lpstr>
      <vt:lpstr>Ranged DPS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Varkalas D`Lonovan</dc:creator>
  <cp:lastModifiedBy>Varkalas D`Lonovan</cp:lastModifiedBy>
  <dcterms:created xsi:type="dcterms:W3CDTF">2013-02-17T06:10:41Z</dcterms:created>
  <dcterms:modified xsi:type="dcterms:W3CDTF">2014-09-24T01:07:33Z</dcterms:modified>
</cp:coreProperties>
</file>